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首页" sheetId="8" r:id="rId1"/>
    <sheet name="库存总表" sheetId="1" r:id="rId2"/>
    <sheet name="入库记录" sheetId="2" r:id="rId3"/>
    <sheet name="销售或领料出库记录" sheetId="3" r:id="rId4"/>
    <sheet name="预示订单需求" sheetId="4" r:id="rId5"/>
    <sheet name="退货记录" sheetId="5" r:id="rId6"/>
    <sheet name="使用说明" sheetId="7" r:id="rId7"/>
  </sheets>
  <definedNames>
    <definedName name="_xlnm._FilterDatabase" localSheetId="1" hidden="1">库存总表!$C$2:$C$167</definedName>
  </definedNames>
  <calcPr calcId="144525"/>
</workbook>
</file>

<file path=xl/sharedStrings.xml><?xml version="1.0" encoding="utf-8"?>
<sst xmlns="http://schemas.openxmlformats.org/spreadsheetml/2006/main" count="550">
  <si>
    <t>库存管理总表</t>
  </si>
  <si>
    <r>
      <t>“差缺”为</t>
    </r>
    <r>
      <rPr>
        <b/>
        <i/>
        <sz val="12"/>
        <color indexed="9"/>
        <rFont val="微软雅黑"/>
        <family val="2"/>
        <charset val="134"/>
      </rPr>
      <t>负数</t>
    </r>
    <r>
      <rPr>
        <b/>
        <sz val="12"/>
        <color theme="0"/>
        <rFont val="微软雅黑"/>
        <family val="2"/>
        <charset val="134"/>
      </rPr>
      <t>时请及时报警安排购买或生产！</t>
    </r>
  </si>
  <si>
    <t>序号</t>
  </si>
  <si>
    <t>库位</t>
  </si>
  <si>
    <t>产品名称</t>
  </si>
  <si>
    <t>物料编号</t>
  </si>
  <si>
    <t>安全库存
基数</t>
  </si>
  <si>
    <t>期初
结存</t>
  </si>
  <si>
    <t>实时库存</t>
  </si>
  <si>
    <t>差缺</t>
  </si>
  <si>
    <t>当期累记
入库总数</t>
  </si>
  <si>
    <t>当期累记
出库总数</t>
  </si>
  <si>
    <t>预示订单
占用数量</t>
  </si>
  <si>
    <t>当期累记
退货总数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</si>
  <si>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</si>
  <si>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</si>
  <si>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</si>
  <si>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</si>
  <si>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</si>
  <si>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</si>
  <si>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</si>
  <si>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</si>
  <si>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</si>
  <si>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</si>
  <si>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</si>
  <si>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</si>
  <si>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</si>
  <si>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</si>
  <si>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</si>
  <si>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</si>
  <si>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</si>
  <si>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</si>
  <si>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</si>
  <si>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</si>
  <si>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</si>
  <si>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</si>
  <si>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</si>
  <si>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</si>
  <si>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</si>
  <si>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</si>
  <si>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</si>
  <si>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</si>
  <si>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</si>
  <si>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</si>
  <si>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</si>
  <si>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</si>
  <si>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</si>
  <si>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</si>
  <si>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</si>
  <si>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</si>
  <si>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</si>
  <si>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</si>
  <si>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</si>
  <si>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</si>
  <si>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</si>
  <si>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</si>
  <si>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</si>
  <si>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</si>
  <si>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</si>
  <si>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</si>
  <si>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</si>
  <si>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</si>
  <si>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</si>
  <si>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</si>
  <si>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</si>
  <si>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</si>
  <si>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</si>
  <si>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</si>
  <si>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</si>
  <si>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</si>
  <si>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</si>
  <si>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</si>
  <si>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</si>
  <si>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t>A60</t>
  </si>
  <si>
    <t>A61</t>
  </si>
  <si>
    <t>A62</t>
  </si>
  <si>
    <t>A63</t>
  </si>
  <si>
    <t>A64</t>
  </si>
  <si>
    <t>A65</t>
  </si>
  <si>
    <t>A66</t>
  </si>
  <si>
    <t>A67</t>
  </si>
  <si>
    <t>A68</t>
  </si>
  <si>
    <t>A69</t>
  </si>
  <si>
    <t>A70</t>
  </si>
  <si>
    <t>A71</t>
  </si>
  <si>
    <t>A72</t>
  </si>
  <si>
    <t>A73</t>
  </si>
  <si>
    <t>A74</t>
  </si>
  <si>
    <t>A75</t>
  </si>
  <si>
    <t>A76</t>
  </si>
  <si>
    <t>A77</t>
  </si>
  <si>
    <t>A78</t>
  </si>
  <si>
    <t>A79</t>
  </si>
  <si>
    <t>A80</t>
  </si>
  <si>
    <t>A81</t>
  </si>
  <si>
    <t>A82</t>
  </si>
  <si>
    <t>A83</t>
  </si>
  <si>
    <t>A84</t>
  </si>
  <si>
    <t>A85</t>
  </si>
  <si>
    <t>A86</t>
  </si>
  <si>
    <t>A87</t>
  </si>
  <si>
    <t>A88</t>
  </si>
  <si>
    <t>A89</t>
  </si>
  <si>
    <t>A90</t>
  </si>
  <si>
    <t>A91</t>
  </si>
  <si>
    <t>A92</t>
  </si>
  <si>
    <t>A93</t>
  </si>
  <si>
    <t>A94</t>
  </si>
  <si>
    <t>A95</t>
  </si>
  <si>
    <t>A96</t>
  </si>
  <si>
    <t>A97</t>
  </si>
  <si>
    <t>A98</t>
  </si>
  <si>
    <t>A99</t>
  </si>
  <si>
    <t>A100</t>
  </si>
  <si>
    <t>A101</t>
  </si>
  <si>
    <t>A102</t>
  </si>
  <si>
    <t>A103</t>
  </si>
  <si>
    <t>A104</t>
  </si>
  <si>
    <t>A105</t>
  </si>
  <si>
    <t>A106</t>
  </si>
  <si>
    <t>A107</t>
  </si>
  <si>
    <t>A108</t>
  </si>
  <si>
    <t>A109</t>
  </si>
  <si>
    <t>A110</t>
  </si>
  <si>
    <t>A111</t>
  </si>
  <si>
    <t>A112</t>
  </si>
  <si>
    <t>A113</t>
  </si>
  <si>
    <t>A114</t>
  </si>
  <si>
    <t>A115</t>
  </si>
  <si>
    <t>A116</t>
  </si>
  <si>
    <t>A117</t>
  </si>
  <si>
    <t>A118</t>
  </si>
  <si>
    <t>A119</t>
  </si>
  <si>
    <t>A120</t>
  </si>
  <si>
    <t>A121</t>
  </si>
  <si>
    <t>A122</t>
  </si>
  <si>
    <t>A123</t>
  </si>
  <si>
    <t>A124</t>
  </si>
  <si>
    <t>A125</t>
  </si>
  <si>
    <t>A126</t>
  </si>
  <si>
    <t>A127</t>
  </si>
  <si>
    <t>A128</t>
  </si>
  <si>
    <t>A129</t>
  </si>
  <si>
    <t>A130</t>
  </si>
  <si>
    <t>A131</t>
  </si>
  <si>
    <t>A132</t>
  </si>
  <si>
    <t>A133</t>
  </si>
  <si>
    <t>A134</t>
  </si>
  <si>
    <t>A135</t>
  </si>
  <si>
    <t>A136</t>
  </si>
  <si>
    <t>A137</t>
  </si>
  <si>
    <t>A138</t>
  </si>
  <si>
    <t>A139</t>
  </si>
  <si>
    <t>A140</t>
  </si>
  <si>
    <t>A141</t>
  </si>
  <si>
    <t>A142</t>
  </si>
  <si>
    <t>A143</t>
  </si>
  <si>
    <t>A144</t>
  </si>
  <si>
    <t>A145</t>
  </si>
  <si>
    <t>A146</t>
  </si>
  <si>
    <t>A147</t>
  </si>
  <si>
    <t>A148</t>
  </si>
  <si>
    <t>A149</t>
  </si>
  <si>
    <t>A150</t>
  </si>
  <si>
    <t>A151</t>
  </si>
  <si>
    <t>A152</t>
  </si>
  <si>
    <t>A153</t>
  </si>
  <si>
    <t>A154</t>
  </si>
  <si>
    <t>A155</t>
  </si>
  <si>
    <t>A156</t>
  </si>
  <si>
    <t>A157</t>
  </si>
  <si>
    <t>A158</t>
  </si>
  <si>
    <t>A159</t>
  </si>
  <si>
    <t>A160</t>
  </si>
  <si>
    <t>A161</t>
  </si>
  <si>
    <t>A162</t>
  </si>
  <si>
    <t>A163</t>
  </si>
  <si>
    <t>A164</t>
  </si>
  <si>
    <t>A165</t>
  </si>
  <si>
    <t>A166</t>
  </si>
  <si>
    <t>A167</t>
  </si>
  <si>
    <t>A168</t>
  </si>
  <si>
    <t>A169</t>
  </si>
  <si>
    <t>A170</t>
  </si>
  <si>
    <t>A171</t>
  </si>
  <si>
    <t>A172</t>
  </si>
  <si>
    <t>A173</t>
  </si>
  <si>
    <t>A174</t>
  </si>
  <si>
    <t>A175</t>
  </si>
  <si>
    <t>A176</t>
  </si>
  <si>
    <t>A177</t>
  </si>
  <si>
    <t>A178</t>
  </si>
  <si>
    <t>A179</t>
  </si>
  <si>
    <t>A180</t>
  </si>
  <si>
    <t>A181</t>
  </si>
  <si>
    <t>A182</t>
  </si>
  <si>
    <t>A183</t>
  </si>
  <si>
    <t>A184</t>
  </si>
  <si>
    <t>A185</t>
  </si>
  <si>
    <t>A186</t>
  </si>
  <si>
    <t>A187</t>
  </si>
  <si>
    <t>A188</t>
  </si>
  <si>
    <t>A189</t>
  </si>
  <si>
    <t>A190</t>
  </si>
  <si>
    <t>A191</t>
  </si>
  <si>
    <t>A192</t>
  </si>
  <si>
    <t>A193</t>
  </si>
  <si>
    <t>A194</t>
  </si>
  <si>
    <t>A195</t>
  </si>
  <si>
    <t>A196</t>
  </si>
  <si>
    <t>A197</t>
  </si>
  <si>
    <t>A198</t>
  </si>
  <si>
    <t>A199</t>
  </si>
  <si>
    <t>A200</t>
  </si>
  <si>
    <t>A201</t>
  </si>
  <si>
    <t>A202</t>
  </si>
  <si>
    <t>A203</t>
  </si>
  <si>
    <t>A204</t>
  </si>
  <si>
    <t>A205</t>
  </si>
  <si>
    <t>A206</t>
  </si>
  <si>
    <t>A207</t>
  </si>
  <si>
    <t>A208</t>
  </si>
  <si>
    <t>A209</t>
  </si>
  <si>
    <t>A210</t>
  </si>
  <si>
    <t>A211</t>
  </si>
  <si>
    <t>A212</t>
  </si>
  <si>
    <t>A213</t>
  </si>
  <si>
    <t>A214</t>
  </si>
  <si>
    <t>A215</t>
  </si>
  <si>
    <t>A216</t>
  </si>
  <si>
    <t>A217</t>
  </si>
  <si>
    <t>A218</t>
  </si>
  <si>
    <t>A219</t>
  </si>
  <si>
    <t>A220</t>
  </si>
  <si>
    <t>A221</t>
  </si>
  <si>
    <t>A222</t>
  </si>
  <si>
    <t>A223</t>
  </si>
  <si>
    <t>A224</t>
  </si>
  <si>
    <t>A225</t>
  </si>
  <si>
    <t>A226</t>
  </si>
  <si>
    <t>A227</t>
  </si>
  <si>
    <t>A228</t>
  </si>
  <si>
    <t>A229</t>
  </si>
  <si>
    <t>A230</t>
  </si>
  <si>
    <t>A231</t>
  </si>
  <si>
    <t>A232</t>
  </si>
  <si>
    <t>A233</t>
  </si>
  <si>
    <t>A234</t>
  </si>
  <si>
    <t>A235</t>
  </si>
  <si>
    <t>A236</t>
  </si>
  <si>
    <t>A237</t>
  </si>
  <si>
    <t>A238</t>
  </si>
  <si>
    <t>A239</t>
  </si>
  <si>
    <t>A240</t>
  </si>
  <si>
    <t>A241</t>
  </si>
  <si>
    <t>A242</t>
  </si>
  <si>
    <t>A243</t>
  </si>
  <si>
    <t>A244</t>
  </si>
  <si>
    <t>A245</t>
  </si>
  <si>
    <t>A246</t>
  </si>
  <si>
    <t>A247</t>
  </si>
  <si>
    <t>A248</t>
  </si>
  <si>
    <t>A249</t>
  </si>
  <si>
    <t>A250</t>
  </si>
  <si>
    <t>A251</t>
  </si>
  <si>
    <t>A252</t>
  </si>
  <si>
    <t>A253</t>
  </si>
  <si>
    <t>A254</t>
  </si>
  <si>
    <t>A255</t>
  </si>
  <si>
    <t>A256</t>
  </si>
  <si>
    <t>A257</t>
  </si>
  <si>
    <t>A258</t>
  </si>
  <si>
    <t>A259</t>
  </si>
  <si>
    <t>A260</t>
  </si>
  <si>
    <t>A261</t>
  </si>
  <si>
    <t>A262</t>
  </si>
  <si>
    <t>A263</t>
  </si>
  <si>
    <t>A264</t>
  </si>
  <si>
    <t>A265</t>
  </si>
  <si>
    <t>A266</t>
  </si>
  <si>
    <t>A267</t>
  </si>
  <si>
    <t>A268</t>
  </si>
  <si>
    <t>A269</t>
  </si>
  <si>
    <t>A270</t>
  </si>
  <si>
    <t>A271</t>
  </si>
  <si>
    <t>A272</t>
  </si>
  <si>
    <t>A273</t>
  </si>
  <si>
    <t>A274</t>
  </si>
  <si>
    <t>A275</t>
  </si>
  <si>
    <t>A276</t>
  </si>
  <si>
    <t>A277</t>
  </si>
  <si>
    <t>A278</t>
  </si>
  <si>
    <t>A279</t>
  </si>
  <si>
    <t>A280</t>
  </si>
  <si>
    <t>A281</t>
  </si>
  <si>
    <t>A282</t>
  </si>
  <si>
    <t>A283</t>
  </si>
  <si>
    <t>A284</t>
  </si>
  <si>
    <t>A285</t>
  </si>
  <si>
    <t>A286</t>
  </si>
  <si>
    <t>A287</t>
  </si>
  <si>
    <t>A288</t>
  </si>
  <si>
    <t>A289</t>
  </si>
  <si>
    <t>A290</t>
  </si>
  <si>
    <t>A291</t>
  </si>
  <si>
    <t>A292</t>
  </si>
  <si>
    <t>A293</t>
  </si>
  <si>
    <t>A294</t>
  </si>
  <si>
    <t>A295</t>
  </si>
  <si>
    <t>A296</t>
  </si>
  <si>
    <t>A297</t>
  </si>
  <si>
    <t>A298</t>
  </si>
  <si>
    <t>A299</t>
  </si>
  <si>
    <t>A300</t>
  </si>
  <si>
    <t>A301</t>
  </si>
  <si>
    <t>A302</t>
  </si>
  <si>
    <t>A303</t>
  </si>
  <si>
    <t>A304</t>
  </si>
  <si>
    <t>A305</t>
  </si>
  <si>
    <t>A306</t>
  </si>
  <si>
    <t>A307</t>
  </si>
  <si>
    <t>A308</t>
  </si>
  <si>
    <t>A309</t>
  </si>
  <si>
    <t>A310</t>
  </si>
  <si>
    <t>A311</t>
  </si>
  <si>
    <t>A312</t>
  </si>
  <si>
    <t>A313</t>
  </si>
  <si>
    <t>A314</t>
  </si>
  <si>
    <t>A315</t>
  </si>
  <si>
    <t>A316</t>
  </si>
  <si>
    <t>A317</t>
  </si>
  <si>
    <t>A318</t>
  </si>
  <si>
    <t>A319</t>
  </si>
  <si>
    <t>A320</t>
  </si>
  <si>
    <t>A321</t>
  </si>
  <si>
    <t>A322</t>
  </si>
  <si>
    <t>A323</t>
  </si>
  <si>
    <t>A324</t>
  </si>
  <si>
    <t>A325</t>
  </si>
  <si>
    <t>A326</t>
  </si>
  <si>
    <t>A327</t>
  </si>
  <si>
    <t>A328</t>
  </si>
  <si>
    <t>A329</t>
  </si>
  <si>
    <t>A330</t>
  </si>
  <si>
    <t>A331</t>
  </si>
  <si>
    <t>A332</t>
  </si>
  <si>
    <t>A333</t>
  </si>
  <si>
    <t>A334</t>
  </si>
  <si>
    <t>A335</t>
  </si>
  <si>
    <t>A336</t>
  </si>
  <si>
    <t>A337</t>
  </si>
  <si>
    <t>A338</t>
  </si>
  <si>
    <t>A339</t>
  </si>
  <si>
    <t>A340</t>
  </si>
  <si>
    <t>A341</t>
  </si>
  <si>
    <t>A342</t>
  </si>
  <si>
    <t>A343</t>
  </si>
  <si>
    <t>A344</t>
  </si>
  <si>
    <t>A345</t>
  </si>
  <si>
    <t>A346</t>
  </si>
  <si>
    <t>A347</t>
  </si>
  <si>
    <t>A348</t>
  </si>
  <si>
    <t>A349</t>
  </si>
  <si>
    <t>A350</t>
  </si>
  <si>
    <t>A351</t>
  </si>
  <si>
    <t>A352</t>
  </si>
  <si>
    <t>A353</t>
  </si>
  <si>
    <t>A354</t>
  </si>
  <si>
    <t>A355</t>
  </si>
  <si>
    <t>A356</t>
  </si>
  <si>
    <t>A357</t>
  </si>
  <si>
    <t>A358</t>
  </si>
  <si>
    <t>A359</t>
  </si>
  <si>
    <t>A360</t>
  </si>
  <si>
    <t>A361</t>
  </si>
  <si>
    <t>A362</t>
  </si>
  <si>
    <t>A363</t>
  </si>
  <si>
    <t>A364</t>
  </si>
  <si>
    <t>A365</t>
  </si>
  <si>
    <t>A366</t>
  </si>
  <si>
    <t>A367</t>
  </si>
  <si>
    <t>A368</t>
  </si>
  <si>
    <t>A369</t>
  </si>
  <si>
    <t>A370</t>
  </si>
  <si>
    <t>A371</t>
  </si>
  <si>
    <t>A372</t>
  </si>
  <si>
    <t>A373</t>
  </si>
  <si>
    <t>A374</t>
  </si>
  <si>
    <t>A375</t>
  </si>
  <si>
    <t>A376</t>
  </si>
  <si>
    <t>A377</t>
  </si>
  <si>
    <t>A378</t>
  </si>
  <si>
    <t>A379</t>
  </si>
  <si>
    <t>A380</t>
  </si>
  <si>
    <t>A381</t>
  </si>
  <si>
    <t>A382</t>
  </si>
  <si>
    <t>A383</t>
  </si>
  <si>
    <t>A384</t>
  </si>
  <si>
    <t>A385</t>
  </si>
  <si>
    <t>A386</t>
  </si>
  <si>
    <t>A387</t>
  </si>
  <si>
    <t>A388</t>
  </si>
  <si>
    <t>A389</t>
  </si>
  <si>
    <t>A390</t>
  </si>
  <si>
    <t>A391</t>
  </si>
  <si>
    <t>A392</t>
  </si>
  <si>
    <t>A393</t>
  </si>
  <si>
    <t>A394</t>
  </si>
  <si>
    <t>A395</t>
  </si>
  <si>
    <t>A396</t>
  </si>
  <si>
    <t>A397</t>
  </si>
  <si>
    <t>A398</t>
  </si>
  <si>
    <t>A399</t>
  </si>
  <si>
    <t>A400</t>
  </si>
  <si>
    <t>A401</t>
  </si>
  <si>
    <t>A402</t>
  </si>
  <si>
    <t>A403</t>
  </si>
  <si>
    <t>A404</t>
  </si>
  <si>
    <t>A405</t>
  </si>
  <si>
    <t>A406</t>
  </si>
  <si>
    <t>A407</t>
  </si>
  <si>
    <t>A408</t>
  </si>
  <si>
    <t>A409</t>
  </si>
  <si>
    <t>A410</t>
  </si>
  <si>
    <t>A411</t>
  </si>
  <si>
    <t>A412</t>
  </si>
  <si>
    <t>A413</t>
  </si>
  <si>
    <t>A414</t>
  </si>
  <si>
    <t>A415</t>
  </si>
  <si>
    <t>A416</t>
  </si>
  <si>
    <t>A417</t>
  </si>
  <si>
    <t>A418</t>
  </si>
  <si>
    <t>A419</t>
  </si>
  <si>
    <t>A420</t>
  </si>
  <si>
    <t>A421</t>
  </si>
  <si>
    <t>A422</t>
  </si>
  <si>
    <t>A423</t>
  </si>
  <si>
    <t>A424</t>
  </si>
  <si>
    <t>A425</t>
  </si>
  <si>
    <t>A426</t>
  </si>
  <si>
    <t>A427</t>
  </si>
  <si>
    <t>A428</t>
  </si>
  <si>
    <t>A429</t>
  </si>
  <si>
    <t>A430</t>
  </si>
  <si>
    <t>A431</t>
  </si>
  <si>
    <t>A432</t>
  </si>
  <si>
    <t>A433</t>
  </si>
  <si>
    <t>A434</t>
  </si>
  <si>
    <t>A435</t>
  </si>
  <si>
    <t>A436</t>
  </si>
  <si>
    <t>A437</t>
  </si>
  <si>
    <t>A438</t>
  </si>
  <si>
    <t>A439</t>
  </si>
  <si>
    <t>A440</t>
  </si>
  <si>
    <t>A441</t>
  </si>
  <si>
    <t>A442</t>
  </si>
  <si>
    <t>A443</t>
  </si>
  <si>
    <t>A444</t>
  </si>
  <si>
    <t>A445</t>
  </si>
  <si>
    <t>A446</t>
  </si>
  <si>
    <t>A447</t>
  </si>
  <si>
    <t>A448</t>
  </si>
  <si>
    <t>A449</t>
  </si>
  <si>
    <t>A450</t>
  </si>
  <si>
    <t>A451</t>
  </si>
  <si>
    <t>A452</t>
  </si>
  <si>
    <t>A453</t>
  </si>
  <si>
    <t>A454</t>
  </si>
  <si>
    <t>A455</t>
  </si>
  <si>
    <t>A456</t>
  </si>
  <si>
    <t>A457</t>
  </si>
  <si>
    <t>A458</t>
  </si>
  <si>
    <t>A459</t>
  </si>
  <si>
    <t>A460</t>
  </si>
  <si>
    <t>A461</t>
  </si>
  <si>
    <t>A462</t>
  </si>
  <si>
    <t>A463</t>
  </si>
  <si>
    <t>A464</t>
  </si>
  <si>
    <t>A465</t>
  </si>
  <si>
    <t>A466</t>
  </si>
  <si>
    <t>A467</t>
  </si>
  <si>
    <t>A468</t>
  </si>
  <si>
    <t>A469</t>
  </si>
  <si>
    <t>A470</t>
  </si>
  <si>
    <t>A471</t>
  </si>
  <si>
    <t>A472</t>
  </si>
  <si>
    <t>A473</t>
  </si>
  <si>
    <t>A474</t>
  </si>
  <si>
    <t>A475</t>
  </si>
  <si>
    <t>A476</t>
  </si>
  <si>
    <t>A477</t>
  </si>
  <si>
    <t>A478</t>
  </si>
  <si>
    <t>A479</t>
  </si>
  <si>
    <t>A480</t>
  </si>
  <si>
    <t>A481</t>
  </si>
  <si>
    <t>A482</t>
  </si>
  <si>
    <t>A483</t>
  </si>
  <si>
    <t>A484</t>
  </si>
  <si>
    <t>A485</t>
  </si>
  <si>
    <t>A486</t>
  </si>
  <si>
    <t>A487</t>
  </si>
  <si>
    <t>A488</t>
  </si>
  <si>
    <t>A489</t>
  </si>
  <si>
    <t>A490</t>
  </si>
  <si>
    <t>A491</t>
  </si>
  <si>
    <t>A492</t>
  </si>
  <si>
    <t>A493</t>
  </si>
  <si>
    <t>A494</t>
  </si>
  <si>
    <t>A495</t>
  </si>
  <si>
    <t>A496</t>
  </si>
  <si>
    <t>A497</t>
  </si>
  <si>
    <t>A498</t>
  </si>
  <si>
    <t>A499</t>
  </si>
  <si>
    <t>A500</t>
  </si>
  <si>
    <t>A501</t>
  </si>
  <si>
    <t>A502</t>
  </si>
  <si>
    <t>产品入库流水账</t>
  </si>
  <si>
    <t>日期时间</t>
  </si>
  <si>
    <t>入库单号</t>
  </si>
  <si>
    <t>数量</t>
  </si>
  <si>
    <t>入库单位</t>
  </si>
  <si>
    <t>经办人</t>
  </si>
  <si>
    <t>备注</t>
  </si>
  <si>
    <t>件</t>
  </si>
  <si>
    <t>张三</t>
  </si>
  <si>
    <t>箱</t>
  </si>
  <si>
    <t>销售/领料出库流水账</t>
  </si>
  <si>
    <t>领料单号</t>
  </si>
  <si>
    <t>领用单位</t>
  </si>
  <si>
    <t>哇哈哈</t>
  </si>
  <si>
    <t>李四</t>
  </si>
  <si>
    <t>预示订单用量管理</t>
  </si>
  <si>
    <t>订单编号</t>
  </si>
  <si>
    <t>预计
需求数量</t>
  </si>
  <si>
    <t>预计
使用日期</t>
  </si>
  <si>
    <t>备料
剩余天数</t>
  </si>
  <si>
    <t>备料
完成日期</t>
  </si>
  <si>
    <t>A0001</t>
  </si>
  <si>
    <t>B0001</t>
  </si>
  <si>
    <t>退货流水账</t>
  </si>
  <si>
    <t>退货单号</t>
  </si>
  <si>
    <t>接收单位</t>
  </si>
  <si>
    <t>本公司</t>
  </si>
  <si>
    <t>王五</t>
  </si>
  <si>
    <t>使用说明</t>
  </si>
  <si>
    <t>入库记录：在入库记录里依次填写入库数据</t>
  </si>
  <si>
    <t>销售或领料出库记录：填写销售的或者领料的出库数据</t>
  </si>
  <si>
    <t>预示订单需求：依次填写订单的数据，表中录入好“预计使用日期”，会自动提醒剩余天数</t>
  </si>
  <si>
    <t>退货记录：在销售或领料出库中公司收到退货的记录，没有可以不用填写</t>
  </si>
  <si>
    <t>库存总表：带有颜色的列设有公式，自动计算，设置好“安全库存”，“差缺”为负数时请及时报警安排购买或生产！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</si>
</sst>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_ &quot;￥&quot;* #,##0.00_ ;_ &quot;￥&quot;* \-#,##0.00_ ;_ &quot;￥&quot;* \-??_ ;_ @_ "/>
    <numFmt numFmtId="177" formatCode="0_ "/>
    <numFmt numFmtId="178" formatCode="_ &quot;￥&quot;* #,##0_ ;_ &quot;￥&quot;* \-#,##0_ ;_ &quot;￥&quot;* \-_ ;_ @_ "/>
  </numFmts>
  <fonts count="33">
    <font>
      <sz val="12"/>
      <name val="宋体"/>
      <charset val="134"/>
    </font>
    <font>
      <b/>
      <sz val="12"/>
      <name val="微软雅黑"/>
      <family val="2"/>
      <charset val="134"/>
    </font>
    <font>
      <b/>
      <sz val="18"/>
      <color theme="0"/>
      <name val="微软雅黑"/>
      <family val="2"/>
      <charset val="134"/>
    </font>
    <font>
      <sz val="12"/>
      <name val="微软雅黑"/>
      <family val="2"/>
      <charset val="134"/>
    </font>
    <font>
      <b/>
      <sz val="14"/>
      <color theme="0"/>
      <name val="微软雅黑"/>
      <family val="2"/>
      <charset val="134"/>
    </font>
    <font>
      <sz val="12"/>
      <color theme="0"/>
      <name val="微软雅黑"/>
      <family val="2"/>
      <charset val="134"/>
    </font>
    <font>
      <sz val="10"/>
      <name val="微软雅黑"/>
      <family val="2"/>
      <charset val="134"/>
    </font>
    <font>
      <sz val="10"/>
      <color theme="0"/>
      <name val="微软雅黑"/>
      <family val="2"/>
      <charset val="134"/>
    </font>
    <font>
      <sz val="8"/>
      <name val="宋体"/>
      <charset val="134"/>
    </font>
    <font>
      <b/>
      <sz val="20"/>
      <color theme="0"/>
      <name val="微软雅黑"/>
      <family val="2"/>
      <charset val="134"/>
    </font>
    <font>
      <b/>
      <sz val="16"/>
      <color theme="0"/>
      <name val="微软雅黑"/>
      <family val="2"/>
      <charset val="134"/>
    </font>
    <font>
      <b/>
      <sz val="12"/>
      <color theme="0"/>
      <name val="微软雅黑"/>
      <family val="2"/>
      <charset val="134"/>
    </font>
    <font>
      <sz val="11"/>
      <name val="微软雅黑"/>
      <family val="2"/>
      <charset val="134"/>
    </font>
    <font>
      <sz val="11"/>
      <color rgb="FF3F3F76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2"/>
      <color indexed="36"/>
      <name val="宋体"/>
      <charset val="134"/>
    </font>
    <font>
      <sz val="11"/>
      <color rgb="FFFF0000"/>
      <name val="宋体"/>
      <charset val="134"/>
      <scheme val="minor"/>
    </font>
    <font>
      <u/>
      <sz val="12"/>
      <color indexed="12"/>
      <name val="宋体"/>
      <charset val="134"/>
    </font>
    <font>
      <b/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i/>
      <sz val="12"/>
      <color indexed="9"/>
      <name val="微软雅黑"/>
      <family val="2"/>
      <charset val="134"/>
    </font>
  </fonts>
  <fills count="42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178" fontId="0" fillId="0" borderId="0" applyFon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3" fillId="13" borderId="11" applyNumberForma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0" fillId="26" borderId="16" applyNumberFormat="0" applyFon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7" fillId="33" borderId="18" applyNumberFormat="0" applyAlignment="0" applyProtection="0">
      <alignment vertical="center"/>
    </xf>
    <xf numFmtId="0" fontId="28" fillId="33" borderId="11" applyNumberFormat="0" applyAlignment="0" applyProtection="0">
      <alignment vertical="center"/>
    </xf>
    <xf numFmtId="0" fontId="29" fillId="34" borderId="19" applyNumberForma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left" vertical="center" wrapText="1"/>
    </xf>
    <xf numFmtId="0" fontId="1" fillId="3" borderId="0" xfId="0" applyFont="1" applyFill="1" applyAlignment="1">
      <alignment horizontal="left" vertical="center" wrapText="1"/>
    </xf>
    <xf numFmtId="0" fontId="1" fillId="3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14" fontId="4" fillId="4" borderId="0" xfId="0" applyNumberFormat="1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14" fontId="4" fillId="4" borderId="0" xfId="0" applyNumberFormat="1" applyFont="1" applyFill="1" applyAlignment="1">
      <alignment horizontal="center" vertical="center"/>
    </xf>
    <xf numFmtId="14" fontId="5" fillId="4" borderId="0" xfId="0" applyNumberFormat="1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14" fontId="6" fillId="5" borderId="2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14" fontId="6" fillId="5" borderId="4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14" fontId="6" fillId="0" borderId="6" xfId="0" applyNumberFormat="1" applyFont="1" applyBorder="1" applyAlignment="1">
      <alignment horizontal="center" vertical="center"/>
    </xf>
    <xf numFmtId="177" fontId="6" fillId="6" borderId="1" xfId="0" applyNumberFormat="1" applyFont="1" applyFill="1" applyBorder="1" applyAlignment="1">
      <alignment horizontal="center" vertical="center"/>
    </xf>
    <xf numFmtId="14" fontId="3" fillId="0" borderId="6" xfId="0" applyNumberFormat="1" applyFont="1" applyBorder="1" applyAlignment="1">
      <alignment horizontal="center" vertical="center"/>
    </xf>
    <xf numFmtId="177" fontId="3" fillId="6" borderId="1" xfId="0" applyNumberFormat="1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6" fillId="5" borderId="8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4" fontId="0" fillId="0" borderId="0" xfId="0" applyNumberFormat="1">
      <alignment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4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14" fontId="4" fillId="4" borderId="0" xfId="0" applyNumberFormat="1" applyFont="1" applyFill="1" applyBorder="1" applyAlignment="1">
      <alignment vertical="center"/>
    </xf>
    <xf numFmtId="0" fontId="7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8" fillId="0" borderId="0" xfId="0" applyFont="1">
      <alignment vertical="center"/>
    </xf>
    <xf numFmtId="0" fontId="6" fillId="7" borderId="0" xfId="0" applyFont="1" applyFill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0" fontId="6" fillId="8" borderId="0" xfId="0" applyFont="1" applyFill="1" applyAlignment="1">
      <alignment horizontal="center" vertical="center"/>
    </xf>
    <xf numFmtId="0" fontId="6" fillId="9" borderId="0" xfId="0" applyFont="1" applyFill="1" applyAlignment="1">
      <alignment horizontal="center" vertical="center"/>
    </xf>
    <xf numFmtId="0" fontId="6" fillId="10" borderId="0" xfId="0" applyFont="1" applyFill="1" applyAlignment="1">
      <alignment horizontal="center" vertical="center"/>
    </xf>
    <xf numFmtId="0" fontId="6" fillId="11" borderId="0" xfId="0" applyFont="1" applyFill="1" applyAlignment="1">
      <alignment horizontal="center" vertical="center"/>
    </xf>
    <xf numFmtId="0" fontId="9" fillId="4" borderId="9" xfId="0" applyFont="1" applyFill="1" applyBorder="1" applyAlignment="1">
      <alignment horizontal="left" vertical="center"/>
    </xf>
    <xf numFmtId="14" fontId="10" fillId="4" borderId="9" xfId="0" applyNumberFormat="1" applyFont="1" applyFill="1" applyBorder="1" applyAlignment="1">
      <alignment horizontal="left" vertical="center"/>
    </xf>
    <xf numFmtId="0" fontId="11" fillId="4" borderId="9" xfId="0" applyFont="1" applyFill="1" applyBorder="1" applyAlignment="1">
      <alignment horizontal="left" vertical="center"/>
    </xf>
    <xf numFmtId="0" fontId="12" fillId="5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 applyProtection="1">
      <alignment horizontal="center" vertical="center"/>
      <protection locked="0"/>
    </xf>
    <xf numFmtId="0" fontId="12" fillId="5" borderId="1" xfId="0" applyFont="1" applyFill="1" applyBorder="1" applyAlignment="1" applyProtection="1">
      <alignment horizontal="center" vertical="center"/>
      <protection locked="0"/>
    </xf>
    <xf numFmtId="0" fontId="6" fillId="7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12" borderId="0" xfId="0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4">
    <dxf>
      <font>
        <b val="1"/>
        <i val="1"/>
        <color indexed="13"/>
      </font>
      <fill>
        <patternFill patternType="solid">
          <bgColor indexed="10"/>
        </patternFill>
      </fill>
    </dxf>
    <dxf>
      <font>
        <b val="1"/>
        <i val="1"/>
        <color indexed="8"/>
      </font>
      <fill>
        <patternFill patternType="solid">
          <bgColor indexed="13"/>
        </patternFill>
      </fill>
    </dxf>
    <dxf>
      <font>
        <color indexed="12"/>
      </font>
      <fill>
        <patternFill patternType="solid">
          <bgColor indexed="19"/>
        </patternFill>
      </fill>
    </dxf>
    <dxf>
      <font>
        <color indexed="13"/>
      </font>
      <fill>
        <patternFill patternType="solid">
          <bgColor indexed="10"/>
        </patternFill>
      </fill>
    </dxf>
  </dxfs>
  <tableStyles count="0" defaultTableStyle="TableStyleMedium9" defaultPivotStyle="PivotStyleLight16"/>
  <colors>
    <mruColors>
      <color rgb="0092CDDC"/>
      <color rgb="00B7DEE8"/>
      <color rgb="00366092"/>
      <color rgb="00FFFF99"/>
      <color rgb="00FFCC99"/>
      <color rgb="00CCFFCC"/>
      <color rgb="00339966"/>
      <color rgb="0000FFFF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6" Type="http://schemas.openxmlformats.org/officeDocument/2006/relationships/hyperlink" Target="#&#20351;&#29992;&#35828;&#26126;!A1"/><Relationship Id="rId5" Type="http://schemas.openxmlformats.org/officeDocument/2006/relationships/hyperlink" Target="#&#38144;&#21806;&#25110;&#39046;&#26009;&#20986;&#24211;&#35760;&#24405;!A1"/><Relationship Id="rId4" Type="http://schemas.openxmlformats.org/officeDocument/2006/relationships/hyperlink" Target="#&#39044;&#31034;&#35746;&#21333;&#38656;&#27714;!A1"/><Relationship Id="rId3" Type="http://schemas.openxmlformats.org/officeDocument/2006/relationships/hyperlink" Target="#&#36864;&#36135;&#35760;&#24405;!A1"/><Relationship Id="rId2" Type="http://schemas.openxmlformats.org/officeDocument/2006/relationships/hyperlink" Target="#&#20837;&#24211;&#35760;&#24405;!A1"/><Relationship Id="rId1" Type="http://schemas.openxmlformats.org/officeDocument/2006/relationships/hyperlink" Target="#&#24211;&#23384;&#24635;&#34920;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39318;&#39029;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39318;&#39029;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39318;&#39029;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39318;&#39029;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39318;&#39029;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&#39318;&#39029;!A1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334010</xdr:colOff>
      <xdr:row>12</xdr:row>
      <xdr:rowOff>124460</xdr:rowOff>
    </xdr:from>
    <xdr:to>
      <xdr:col>2</xdr:col>
      <xdr:colOff>124460</xdr:colOff>
      <xdr:row>15</xdr:row>
      <xdr:rowOff>154305</xdr:rowOff>
    </xdr:to>
    <xdr:sp>
      <xdr:nvSpPr>
        <xdr:cNvPr id="11356" name="Freeform 897">
          <a:hlinkClick xmlns:r="http://schemas.openxmlformats.org/officeDocument/2006/relationships" r:id="rId1"/>
        </xdr:cNvPr>
        <xdr:cNvSpPr>
          <a:spLocks noEditPoints="1"/>
        </xdr:cNvSpPr>
      </xdr:nvSpPr>
      <xdr:spPr>
        <a:xfrm>
          <a:off x="1019810" y="2296160"/>
          <a:ext cx="476250" cy="572770"/>
        </a:xfrm>
        <a:custGeom>
          <a:avLst/>
          <a:gdLst/>
          <a:ahLst/>
          <a:cxnLst>
            <a:cxn ang="0">
              <a:pos x="117592" y="572770"/>
            </a:cxn>
            <a:cxn ang="0">
              <a:pos x="376296" y="561020"/>
            </a:cxn>
            <a:cxn ang="0">
              <a:pos x="385115" y="367160"/>
            </a:cxn>
            <a:cxn ang="0">
              <a:pos x="91134" y="202672"/>
            </a:cxn>
            <a:cxn ang="0">
              <a:pos x="111712" y="211484"/>
            </a:cxn>
            <a:cxn ang="0">
              <a:pos x="120532" y="199735"/>
            </a:cxn>
            <a:cxn ang="0">
              <a:pos x="126412" y="190923"/>
            </a:cxn>
            <a:cxn ang="0">
              <a:pos x="91134" y="202672"/>
            </a:cxn>
            <a:cxn ang="0">
              <a:pos x="238125" y="96930"/>
            </a:cxn>
            <a:cxn ang="0">
              <a:pos x="241064" y="76369"/>
            </a:cxn>
            <a:cxn ang="0">
              <a:pos x="255763" y="108679"/>
            </a:cxn>
            <a:cxn ang="0">
              <a:pos x="238125" y="149801"/>
            </a:cxn>
            <a:cxn ang="0">
              <a:pos x="249884" y="170362"/>
            </a:cxn>
            <a:cxn ang="0">
              <a:pos x="255763" y="143926"/>
            </a:cxn>
            <a:cxn ang="0">
              <a:pos x="261643" y="135114"/>
            </a:cxn>
            <a:cxn ang="0">
              <a:pos x="305740" y="132177"/>
            </a:cxn>
            <a:cxn ang="0">
              <a:pos x="270462" y="161550"/>
            </a:cxn>
            <a:cxn ang="0">
              <a:pos x="282222" y="229108"/>
            </a:cxn>
            <a:cxn ang="0">
              <a:pos x="314560" y="217358"/>
            </a:cxn>
            <a:cxn ang="0">
              <a:pos x="385115" y="276104"/>
            </a:cxn>
            <a:cxn ang="0">
              <a:pos x="379236" y="234982"/>
            </a:cxn>
            <a:cxn ang="0">
              <a:pos x="346898" y="176236"/>
            </a:cxn>
            <a:cxn ang="0">
              <a:pos x="349837" y="138052"/>
            </a:cxn>
            <a:cxn ang="0">
              <a:pos x="329259" y="135114"/>
            </a:cxn>
            <a:cxn ang="0">
              <a:pos x="349837" y="129240"/>
            </a:cxn>
            <a:cxn ang="0">
              <a:pos x="376296" y="132177"/>
            </a:cxn>
            <a:cxn ang="0">
              <a:pos x="261643" y="49933"/>
            </a:cxn>
            <a:cxn ang="0">
              <a:pos x="255763" y="61682"/>
            </a:cxn>
            <a:cxn ang="0">
              <a:pos x="223425" y="76369"/>
            </a:cxn>
            <a:cxn ang="0">
              <a:pos x="211666" y="337787"/>
            </a:cxn>
            <a:cxn ang="0">
              <a:pos x="276342" y="375972"/>
            </a:cxn>
            <a:cxn ang="0">
              <a:pos x="293981" y="384783"/>
            </a:cxn>
            <a:cxn ang="0">
              <a:pos x="288101" y="373034"/>
            </a:cxn>
            <a:cxn ang="0">
              <a:pos x="288101" y="349536"/>
            </a:cxn>
            <a:cxn ang="0">
              <a:pos x="293981" y="340724"/>
            </a:cxn>
            <a:cxn ang="0">
              <a:pos x="291041" y="317226"/>
            </a:cxn>
            <a:cxn ang="0">
              <a:pos x="270462" y="281979"/>
            </a:cxn>
            <a:cxn ang="0">
              <a:pos x="235185" y="293728"/>
            </a:cxn>
            <a:cxn ang="0">
              <a:pos x="164629" y="214421"/>
            </a:cxn>
            <a:cxn ang="0">
              <a:pos x="176388" y="211484"/>
            </a:cxn>
            <a:cxn ang="0">
              <a:pos x="114652" y="226170"/>
            </a:cxn>
            <a:cxn ang="0">
              <a:pos x="97013" y="226170"/>
            </a:cxn>
            <a:cxn ang="0">
              <a:pos x="141111" y="331912"/>
            </a:cxn>
            <a:cxn ang="0">
              <a:pos x="167569" y="308414"/>
            </a:cxn>
            <a:cxn ang="0">
              <a:pos x="132291" y="323101"/>
            </a:cxn>
            <a:cxn ang="0">
              <a:pos x="126412" y="293728"/>
            </a:cxn>
            <a:cxn ang="0">
              <a:pos x="149930" y="281979"/>
            </a:cxn>
            <a:cxn ang="0">
              <a:pos x="161689" y="229108"/>
            </a:cxn>
            <a:cxn ang="0">
              <a:pos x="129351" y="111616"/>
            </a:cxn>
            <a:cxn ang="0">
              <a:pos x="132291" y="158613"/>
            </a:cxn>
            <a:cxn ang="0">
              <a:pos x="138171" y="155675"/>
            </a:cxn>
            <a:cxn ang="0">
              <a:pos x="141111" y="164487"/>
            </a:cxn>
            <a:cxn ang="0">
              <a:pos x="161689" y="135114"/>
            </a:cxn>
            <a:cxn ang="0">
              <a:pos x="161689" y="120428"/>
            </a:cxn>
            <a:cxn ang="0">
              <a:pos x="138171" y="114554"/>
            </a:cxn>
            <a:cxn ang="0">
              <a:pos x="129351" y="114554"/>
            </a:cxn>
            <a:cxn ang="0">
              <a:pos x="423333" y="381846"/>
            </a:cxn>
            <a:cxn ang="0">
              <a:pos x="38217" y="261418"/>
            </a:cxn>
            <a:cxn ang="0">
              <a:pos x="138171" y="11749"/>
            </a:cxn>
            <a:cxn ang="0">
              <a:pos x="5879" y="267292"/>
            </a:cxn>
            <a:cxn ang="0">
              <a:pos x="449791" y="408282"/>
            </a:cxn>
          </a:cxnLst>
          <a:pathLst>
            <a:path w="162" h="195">
              <a:moveTo>
                <a:pt x="128" y="191"/>
              </a:moveTo>
              <a:cubicBezTo>
                <a:pt x="130" y="192"/>
                <a:pt x="128" y="195"/>
                <a:pt x="125" y="195"/>
              </a:cubicBezTo>
              <a:cubicBezTo>
                <a:pt x="40" y="195"/>
                <a:pt x="40" y="195"/>
                <a:pt x="40" y="195"/>
              </a:cubicBezTo>
              <a:cubicBezTo>
                <a:pt x="37" y="195"/>
                <a:pt x="37" y="192"/>
                <a:pt x="38" y="191"/>
              </a:cubicBezTo>
              <a:cubicBezTo>
                <a:pt x="44" y="181"/>
                <a:pt x="63" y="172"/>
                <a:pt x="83" y="172"/>
              </a:cubicBezTo>
              <a:cubicBezTo>
                <a:pt x="102" y="172"/>
                <a:pt x="121" y="180"/>
                <a:pt x="128" y="191"/>
              </a:cubicBezTo>
              <a:close/>
              <a:moveTo>
                <a:pt x="49" y="26"/>
              </a:moveTo>
              <a:cubicBezTo>
                <a:pt x="76" y="3"/>
                <a:pt x="116" y="7"/>
                <a:pt x="139" y="34"/>
              </a:cubicBezTo>
              <a:cubicBezTo>
                <a:pt x="162" y="61"/>
                <a:pt x="158" y="102"/>
                <a:pt x="131" y="125"/>
              </a:cubicBezTo>
              <a:cubicBezTo>
                <a:pt x="104" y="147"/>
                <a:pt x="63" y="144"/>
                <a:pt x="41" y="117"/>
              </a:cubicBezTo>
              <a:cubicBezTo>
                <a:pt x="18" y="89"/>
                <a:pt x="21" y="49"/>
                <a:pt x="49" y="26"/>
              </a:cubicBezTo>
              <a:close/>
              <a:moveTo>
                <a:pt x="31" y="69"/>
              </a:moveTo>
              <a:cubicBezTo>
                <a:pt x="32" y="68"/>
                <a:pt x="33" y="68"/>
                <a:pt x="34" y="68"/>
              </a:cubicBezTo>
              <a:cubicBezTo>
                <a:pt x="35" y="68"/>
                <a:pt x="36" y="68"/>
                <a:pt x="37" y="69"/>
              </a:cubicBezTo>
              <a:cubicBezTo>
                <a:pt x="37" y="70"/>
                <a:pt x="38" y="71"/>
                <a:pt x="38" y="72"/>
              </a:cubicBezTo>
              <a:cubicBezTo>
                <a:pt x="39" y="71"/>
                <a:pt x="40" y="71"/>
                <a:pt x="40" y="70"/>
              </a:cubicBezTo>
              <a:cubicBezTo>
                <a:pt x="41" y="70"/>
                <a:pt x="42" y="70"/>
                <a:pt x="42" y="69"/>
              </a:cubicBezTo>
              <a:cubicBezTo>
                <a:pt x="42" y="69"/>
                <a:pt x="42" y="69"/>
                <a:pt x="41" y="68"/>
              </a:cubicBezTo>
              <a:cubicBezTo>
                <a:pt x="40" y="67"/>
                <a:pt x="40" y="67"/>
                <a:pt x="40" y="67"/>
              </a:cubicBezTo>
              <a:cubicBezTo>
                <a:pt x="40" y="66"/>
                <a:pt x="41" y="66"/>
                <a:pt x="41" y="66"/>
              </a:cubicBezTo>
              <a:cubicBezTo>
                <a:pt x="42" y="66"/>
                <a:pt x="43" y="65"/>
                <a:pt x="43" y="65"/>
              </a:cubicBezTo>
              <a:cubicBezTo>
                <a:pt x="43" y="65"/>
                <a:pt x="43" y="65"/>
                <a:pt x="43" y="65"/>
              </a:cubicBezTo>
              <a:cubicBezTo>
                <a:pt x="39" y="65"/>
                <a:pt x="35" y="66"/>
                <a:pt x="32" y="68"/>
              </a:cubicBezTo>
              <a:cubicBezTo>
                <a:pt x="31" y="68"/>
                <a:pt x="31" y="68"/>
                <a:pt x="31" y="69"/>
              </a:cubicBezTo>
              <a:close/>
              <a:moveTo>
                <a:pt x="78" y="37"/>
              </a:moveTo>
              <a:cubicBezTo>
                <a:pt x="79" y="37"/>
                <a:pt x="80" y="37"/>
                <a:pt x="82" y="37"/>
              </a:cubicBezTo>
              <a:cubicBezTo>
                <a:pt x="81" y="36"/>
                <a:pt x="81" y="34"/>
                <a:pt x="81" y="33"/>
              </a:cubicBezTo>
              <a:cubicBezTo>
                <a:pt x="80" y="27"/>
                <a:pt x="80" y="26"/>
                <a:pt x="80" y="25"/>
              </a:cubicBezTo>
              <a:cubicBezTo>
                <a:pt x="80" y="25"/>
                <a:pt x="81" y="25"/>
                <a:pt x="81" y="25"/>
              </a:cubicBezTo>
              <a:cubicBezTo>
                <a:pt x="82" y="25"/>
                <a:pt x="82" y="26"/>
                <a:pt x="82" y="26"/>
              </a:cubicBezTo>
              <a:cubicBezTo>
                <a:pt x="82" y="26"/>
                <a:pt x="82" y="26"/>
                <a:pt x="82" y="26"/>
              </a:cubicBezTo>
              <a:cubicBezTo>
                <a:pt x="83" y="27"/>
                <a:pt x="83" y="28"/>
                <a:pt x="84" y="29"/>
              </a:cubicBezTo>
              <a:cubicBezTo>
                <a:pt x="86" y="32"/>
                <a:pt x="88" y="35"/>
                <a:pt x="87" y="37"/>
              </a:cubicBezTo>
              <a:cubicBezTo>
                <a:pt x="87" y="39"/>
                <a:pt x="86" y="40"/>
                <a:pt x="84" y="41"/>
              </a:cubicBezTo>
              <a:cubicBezTo>
                <a:pt x="83" y="42"/>
                <a:pt x="83" y="42"/>
                <a:pt x="83" y="44"/>
              </a:cubicBezTo>
              <a:cubicBezTo>
                <a:pt x="83" y="45"/>
                <a:pt x="82" y="47"/>
                <a:pt x="81" y="51"/>
              </a:cubicBezTo>
              <a:cubicBezTo>
                <a:pt x="82" y="52"/>
                <a:pt x="82" y="54"/>
                <a:pt x="82" y="55"/>
              </a:cubicBezTo>
              <a:cubicBezTo>
                <a:pt x="82" y="56"/>
                <a:pt x="82" y="57"/>
                <a:pt x="84" y="59"/>
              </a:cubicBezTo>
              <a:cubicBezTo>
                <a:pt x="84" y="59"/>
                <a:pt x="85" y="59"/>
                <a:pt x="85" y="58"/>
              </a:cubicBezTo>
              <a:cubicBezTo>
                <a:pt x="86" y="57"/>
                <a:pt x="86" y="56"/>
                <a:pt x="86" y="54"/>
              </a:cubicBezTo>
              <a:cubicBezTo>
                <a:pt x="85" y="52"/>
                <a:pt x="85" y="51"/>
                <a:pt x="86" y="50"/>
              </a:cubicBezTo>
              <a:cubicBezTo>
                <a:pt x="86" y="49"/>
                <a:pt x="87" y="49"/>
                <a:pt x="87" y="49"/>
              </a:cubicBezTo>
              <a:cubicBezTo>
                <a:pt x="88" y="48"/>
                <a:pt x="88" y="48"/>
                <a:pt x="88" y="47"/>
              </a:cubicBezTo>
              <a:cubicBezTo>
                <a:pt x="88" y="47"/>
                <a:pt x="88" y="47"/>
                <a:pt x="88" y="47"/>
              </a:cubicBezTo>
              <a:cubicBezTo>
                <a:pt x="88" y="46"/>
                <a:pt x="88" y="46"/>
                <a:pt x="89" y="46"/>
              </a:cubicBezTo>
              <a:cubicBezTo>
                <a:pt x="91" y="46"/>
                <a:pt x="94" y="47"/>
                <a:pt x="97" y="48"/>
              </a:cubicBezTo>
              <a:cubicBezTo>
                <a:pt x="97" y="47"/>
                <a:pt x="97" y="47"/>
                <a:pt x="98" y="46"/>
              </a:cubicBezTo>
              <a:cubicBezTo>
                <a:pt x="100" y="44"/>
                <a:pt x="102" y="44"/>
                <a:pt x="104" y="45"/>
              </a:cubicBezTo>
              <a:cubicBezTo>
                <a:pt x="106" y="46"/>
                <a:pt x="106" y="48"/>
                <a:pt x="106" y="50"/>
              </a:cubicBezTo>
              <a:cubicBezTo>
                <a:pt x="104" y="53"/>
                <a:pt x="100" y="57"/>
                <a:pt x="96" y="57"/>
              </a:cubicBezTo>
              <a:cubicBezTo>
                <a:pt x="94" y="57"/>
                <a:pt x="93" y="56"/>
                <a:pt x="92" y="55"/>
              </a:cubicBezTo>
              <a:cubicBezTo>
                <a:pt x="90" y="56"/>
                <a:pt x="88" y="57"/>
                <a:pt x="87" y="60"/>
              </a:cubicBezTo>
              <a:cubicBezTo>
                <a:pt x="86" y="64"/>
                <a:pt x="87" y="69"/>
                <a:pt x="90" y="74"/>
              </a:cubicBezTo>
              <a:cubicBezTo>
                <a:pt x="92" y="78"/>
                <a:pt x="95" y="78"/>
                <a:pt x="96" y="78"/>
              </a:cubicBezTo>
              <a:cubicBezTo>
                <a:pt x="98" y="78"/>
                <a:pt x="100" y="77"/>
                <a:pt x="101" y="76"/>
              </a:cubicBezTo>
              <a:cubicBezTo>
                <a:pt x="103" y="75"/>
                <a:pt x="105" y="75"/>
                <a:pt x="107" y="74"/>
              </a:cubicBezTo>
              <a:cubicBezTo>
                <a:pt x="107" y="74"/>
                <a:pt x="107" y="74"/>
                <a:pt x="107" y="74"/>
              </a:cubicBezTo>
              <a:cubicBezTo>
                <a:pt x="107" y="74"/>
                <a:pt x="108" y="74"/>
                <a:pt x="108" y="74"/>
              </a:cubicBezTo>
              <a:cubicBezTo>
                <a:pt x="109" y="75"/>
                <a:pt x="110" y="76"/>
                <a:pt x="112" y="78"/>
              </a:cubicBezTo>
              <a:cubicBezTo>
                <a:pt x="117" y="83"/>
                <a:pt x="128" y="94"/>
                <a:pt x="131" y="94"/>
              </a:cubicBezTo>
              <a:cubicBezTo>
                <a:pt x="132" y="94"/>
                <a:pt x="132" y="94"/>
                <a:pt x="132" y="94"/>
              </a:cubicBezTo>
              <a:cubicBezTo>
                <a:pt x="132" y="93"/>
                <a:pt x="133" y="92"/>
                <a:pt x="131" y="87"/>
              </a:cubicBezTo>
              <a:cubicBezTo>
                <a:pt x="131" y="85"/>
                <a:pt x="130" y="83"/>
                <a:pt x="129" y="80"/>
              </a:cubicBezTo>
              <a:cubicBezTo>
                <a:pt x="128" y="73"/>
                <a:pt x="125" y="63"/>
                <a:pt x="122" y="58"/>
              </a:cubicBezTo>
              <a:cubicBezTo>
                <a:pt x="121" y="59"/>
                <a:pt x="120" y="60"/>
                <a:pt x="119" y="60"/>
              </a:cubicBezTo>
              <a:cubicBezTo>
                <a:pt x="119" y="61"/>
                <a:pt x="118" y="60"/>
                <a:pt x="118" y="60"/>
              </a:cubicBezTo>
              <a:cubicBezTo>
                <a:pt x="117" y="58"/>
                <a:pt x="118" y="56"/>
                <a:pt x="119" y="54"/>
              </a:cubicBezTo>
              <a:cubicBezTo>
                <a:pt x="120" y="52"/>
                <a:pt x="121" y="50"/>
                <a:pt x="120" y="48"/>
              </a:cubicBezTo>
              <a:cubicBezTo>
                <a:pt x="120" y="48"/>
                <a:pt x="119" y="47"/>
                <a:pt x="119" y="47"/>
              </a:cubicBezTo>
              <a:cubicBezTo>
                <a:pt x="119" y="47"/>
                <a:pt x="118" y="48"/>
                <a:pt x="118" y="48"/>
              </a:cubicBezTo>
              <a:cubicBezTo>
                <a:pt x="117" y="49"/>
                <a:pt x="116" y="49"/>
                <a:pt x="115" y="49"/>
              </a:cubicBezTo>
              <a:cubicBezTo>
                <a:pt x="113" y="49"/>
                <a:pt x="112" y="48"/>
                <a:pt x="112" y="46"/>
              </a:cubicBezTo>
              <a:cubicBezTo>
                <a:pt x="111" y="46"/>
                <a:pt x="111" y="45"/>
                <a:pt x="112" y="45"/>
              </a:cubicBezTo>
              <a:cubicBezTo>
                <a:pt x="112" y="45"/>
                <a:pt x="113" y="45"/>
                <a:pt x="113" y="45"/>
              </a:cubicBezTo>
              <a:cubicBezTo>
                <a:pt x="115" y="46"/>
                <a:pt x="117" y="45"/>
                <a:pt x="119" y="44"/>
              </a:cubicBezTo>
              <a:cubicBezTo>
                <a:pt x="120" y="43"/>
                <a:pt x="122" y="43"/>
                <a:pt x="123" y="43"/>
              </a:cubicBezTo>
              <a:cubicBezTo>
                <a:pt x="124" y="43"/>
                <a:pt x="126" y="43"/>
                <a:pt x="127" y="44"/>
              </a:cubicBezTo>
              <a:cubicBezTo>
                <a:pt x="127" y="44"/>
                <a:pt x="128" y="45"/>
                <a:pt x="128" y="45"/>
              </a:cubicBezTo>
              <a:cubicBezTo>
                <a:pt x="129" y="47"/>
                <a:pt x="130" y="48"/>
                <a:pt x="134" y="48"/>
              </a:cubicBezTo>
              <a:cubicBezTo>
                <a:pt x="133" y="45"/>
                <a:pt x="132" y="40"/>
                <a:pt x="134" y="37"/>
              </a:cubicBezTo>
              <a:cubicBezTo>
                <a:pt x="123" y="24"/>
                <a:pt x="106" y="16"/>
                <a:pt x="89" y="17"/>
              </a:cubicBezTo>
              <a:cubicBezTo>
                <a:pt x="90" y="17"/>
                <a:pt x="90" y="18"/>
                <a:pt x="90" y="19"/>
              </a:cubicBezTo>
              <a:cubicBezTo>
                <a:pt x="90" y="20"/>
                <a:pt x="89" y="21"/>
                <a:pt x="88" y="21"/>
              </a:cubicBezTo>
              <a:cubicBezTo>
                <a:pt x="88" y="21"/>
                <a:pt x="88" y="21"/>
                <a:pt x="87" y="21"/>
              </a:cubicBezTo>
              <a:cubicBezTo>
                <a:pt x="87" y="21"/>
                <a:pt x="87" y="21"/>
                <a:pt x="87" y="21"/>
              </a:cubicBezTo>
              <a:cubicBezTo>
                <a:pt x="86" y="20"/>
                <a:pt x="85" y="19"/>
                <a:pt x="84" y="19"/>
              </a:cubicBezTo>
              <a:cubicBezTo>
                <a:pt x="82" y="19"/>
                <a:pt x="78" y="22"/>
                <a:pt x="76" y="26"/>
              </a:cubicBezTo>
              <a:cubicBezTo>
                <a:pt x="75" y="28"/>
                <a:pt x="74" y="33"/>
                <a:pt x="78" y="37"/>
              </a:cubicBezTo>
              <a:close/>
              <a:moveTo>
                <a:pt x="69" y="105"/>
              </a:moveTo>
              <a:cubicBezTo>
                <a:pt x="69" y="109"/>
                <a:pt x="70" y="112"/>
                <a:pt x="72" y="115"/>
              </a:cubicBezTo>
              <a:cubicBezTo>
                <a:pt x="72" y="115"/>
                <a:pt x="73" y="116"/>
                <a:pt x="73" y="117"/>
              </a:cubicBezTo>
              <a:cubicBezTo>
                <a:pt x="74" y="116"/>
                <a:pt x="75" y="116"/>
                <a:pt x="77" y="116"/>
              </a:cubicBezTo>
              <a:cubicBezTo>
                <a:pt x="84" y="116"/>
                <a:pt x="89" y="122"/>
                <a:pt x="94" y="128"/>
              </a:cubicBezTo>
              <a:cubicBezTo>
                <a:pt x="95" y="130"/>
                <a:pt x="97" y="132"/>
                <a:pt x="98" y="133"/>
              </a:cubicBezTo>
              <a:cubicBezTo>
                <a:pt x="99" y="133"/>
                <a:pt x="100" y="133"/>
                <a:pt x="101" y="133"/>
              </a:cubicBezTo>
              <a:cubicBezTo>
                <a:pt x="101" y="132"/>
                <a:pt x="100" y="131"/>
                <a:pt x="100" y="131"/>
              </a:cubicBezTo>
              <a:cubicBezTo>
                <a:pt x="99" y="130"/>
                <a:pt x="99" y="130"/>
                <a:pt x="99" y="130"/>
              </a:cubicBezTo>
              <a:cubicBezTo>
                <a:pt x="99" y="128"/>
                <a:pt x="99" y="127"/>
                <a:pt x="99" y="127"/>
              </a:cubicBezTo>
              <a:cubicBezTo>
                <a:pt x="98" y="127"/>
                <a:pt x="98" y="127"/>
                <a:pt x="98" y="127"/>
              </a:cubicBezTo>
              <a:cubicBezTo>
                <a:pt x="98" y="127"/>
                <a:pt x="98" y="126"/>
                <a:pt x="98" y="126"/>
              </a:cubicBezTo>
              <a:cubicBezTo>
                <a:pt x="98" y="124"/>
                <a:pt x="99" y="122"/>
                <a:pt x="100" y="120"/>
              </a:cubicBezTo>
              <a:cubicBezTo>
                <a:pt x="99" y="120"/>
                <a:pt x="99" y="120"/>
                <a:pt x="98" y="119"/>
              </a:cubicBezTo>
              <a:cubicBezTo>
                <a:pt x="98" y="119"/>
                <a:pt x="98" y="119"/>
                <a:pt x="98" y="118"/>
              </a:cubicBezTo>
              <a:cubicBezTo>
                <a:pt x="99" y="118"/>
                <a:pt x="99" y="117"/>
                <a:pt x="99" y="117"/>
              </a:cubicBezTo>
              <a:cubicBezTo>
                <a:pt x="100" y="116"/>
                <a:pt x="100" y="116"/>
                <a:pt x="100" y="116"/>
              </a:cubicBezTo>
              <a:cubicBezTo>
                <a:pt x="100" y="115"/>
                <a:pt x="100" y="114"/>
                <a:pt x="100" y="114"/>
              </a:cubicBezTo>
              <a:cubicBezTo>
                <a:pt x="100" y="112"/>
                <a:pt x="100" y="111"/>
                <a:pt x="99" y="110"/>
              </a:cubicBezTo>
              <a:cubicBezTo>
                <a:pt x="98" y="109"/>
                <a:pt x="98" y="109"/>
                <a:pt x="99" y="108"/>
              </a:cubicBezTo>
              <a:cubicBezTo>
                <a:pt x="101" y="104"/>
                <a:pt x="100" y="101"/>
                <a:pt x="98" y="97"/>
              </a:cubicBezTo>
              <a:cubicBezTo>
                <a:pt x="97" y="96"/>
                <a:pt x="97" y="95"/>
                <a:pt x="96" y="94"/>
              </a:cubicBezTo>
              <a:cubicBezTo>
                <a:pt x="95" y="94"/>
                <a:pt x="94" y="95"/>
                <a:pt x="92" y="96"/>
              </a:cubicBezTo>
              <a:cubicBezTo>
                <a:pt x="90" y="97"/>
                <a:pt x="89" y="99"/>
                <a:pt x="87" y="99"/>
              </a:cubicBezTo>
              <a:cubicBezTo>
                <a:pt x="86" y="99"/>
                <a:pt x="85" y="98"/>
                <a:pt x="84" y="98"/>
              </a:cubicBezTo>
              <a:cubicBezTo>
                <a:pt x="83" y="99"/>
                <a:pt x="81" y="99"/>
                <a:pt x="80" y="100"/>
              </a:cubicBezTo>
              <a:cubicBezTo>
                <a:pt x="76" y="101"/>
                <a:pt x="73" y="102"/>
                <a:pt x="69" y="105"/>
              </a:cubicBezTo>
              <a:close/>
              <a:moveTo>
                <a:pt x="53" y="76"/>
              </a:moveTo>
              <a:cubicBezTo>
                <a:pt x="54" y="74"/>
                <a:pt x="55" y="73"/>
                <a:pt x="56" y="73"/>
              </a:cubicBezTo>
              <a:cubicBezTo>
                <a:pt x="57" y="73"/>
                <a:pt x="57" y="74"/>
                <a:pt x="57" y="74"/>
              </a:cubicBezTo>
              <a:cubicBezTo>
                <a:pt x="58" y="74"/>
                <a:pt x="58" y="74"/>
                <a:pt x="58" y="74"/>
              </a:cubicBezTo>
              <a:cubicBezTo>
                <a:pt x="58" y="74"/>
                <a:pt x="59" y="73"/>
                <a:pt x="60" y="72"/>
              </a:cubicBezTo>
              <a:cubicBezTo>
                <a:pt x="59" y="71"/>
                <a:pt x="58" y="70"/>
                <a:pt x="56" y="70"/>
              </a:cubicBezTo>
              <a:cubicBezTo>
                <a:pt x="50" y="70"/>
                <a:pt x="42" y="73"/>
                <a:pt x="40" y="75"/>
              </a:cubicBezTo>
              <a:cubicBezTo>
                <a:pt x="40" y="76"/>
                <a:pt x="40" y="77"/>
                <a:pt x="39" y="77"/>
              </a:cubicBezTo>
              <a:cubicBezTo>
                <a:pt x="39" y="78"/>
                <a:pt x="37" y="79"/>
                <a:pt x="36" y="79"/>
              </a:cubicBezTo>
              <a:cubicBezTo>
                <a:pt x="36" y="79"/>
                <a:pt x="34" y="79"/>
                <a:pt x="34" y="77"/>
              </a:cubicBezTo>
              <a:cubicBezTo>
                <a:pt x="33" y="77"/>
                <a:pt x="33" y="77"/>
                <a:pt x="33" y="77"/>
              </a:cubicBezTo>
              <a:cubicBezTo>
                <a:pt x="32" y="77"/>
                <a:pt x="31" y="77"/>
                <a:pt x="31" y="77"/>
              </a:cubicBezTo>
              <a:cubicBezTo>
                <a:pt x="31" y="90"/>
                <a:pt x="36" y="102"/>
                <a:pt x="44" y="113"/>
              </a:cubicBezTo>
              <a:cubicBezTo>
                <a:pt x="45" y="113"/>
                <a:pt x="45" y="113"/>
                <a:pt x="48" y="113"/>
              </a:cubicBezTo>
              <a:cubicBezTo>
                <a:pt x="53" y="113"/>
                <a:pt x="61" y="111"/>
                <a:pt x="65" y="108"/>
              </a:cubicBezTo>
              <a:cubicBezTo>
                <a:pt x="63" y="108"/>
                <a:pt x="60" y="107"/>
                <a:pt x="59" y="106"/>
              </a:cubicBezTo>
              <a:cubicBezTo>
                <a:pt x="58" y="105"/>
                <a:pt x="57" y="105"/>
                <a:pt x="57" y="105"/>
              </a:cubicBezTo>
              <a:cubicBezTo>
                <a:pt x="57" y="105"/>
                <a:pt x="57" y="105"/>
                <a:pt x="57" y="105"/>
              </a:cubicBezTo>
              <a:cubicBezTo>
                <a:pt x="54" y="105"/>
                <a:pt x="51" y="109"/>
                <a:pt x="49" y="110"/>
              </a:cubicBezTo>
              <a:cubicBezTo>
                <a:pt x="48" y="111"/>
                <a:pt x="47" y="112"/>
                <a:pt x="45" y="110"/>
              </a:cubicBezTo>
              <a:cubicBezTo>
                <a:pt x="43" y="109"/>
                <a:pt x="42" y="108"/>
                <a:pt x="42" y="106"/>
              </a:cubicBezTo>
              <a:cubicBezTo>
                <a:pt x="41" y="104"/>
                <a:pt x="42" y="102"/>
                <a:pt x="43" y="100"/>
              </a:cubicBezTo>
              <a:cubicBezTo>
                <a:pt x="43" y="100"/>
                <a:pt x="43" y="100"/>
                <a:pt x="43" y="100"/>
              </a:cubicBezTo>
              <a:cubicBezTo>
                <a:pt x="44" y="100"/>
                <a:pt x="46" y="100"/>
                <a:pt x="48" y="100"/>
              </a:cubicBezTo>
              <a:cubicBezTo>
                <a:pt x="49" y="101"/>
                <a:pt x="50" y="101"/>
                <a:pt x="51" y="101"/>
              </a:cubicBezTo>
              <a:cubicBezTo>
                <a:pt x="51" y="99"/>
                <a:pt x="51" y="98"/>
                <a:pt x="51" y="96"/>
              </a:cubicBezTo>
              <a:cubicBezTo>
                <a:pt x="50" y="91"/>
                <a:pt x="50" y="85"/>
                <a:pt x="56" y="78"/>
              </a:cubicBezTo>
              <a:cubicBezTo>
                <a:pt x="56" y="78"/>
                <a:pt x="56" y="78"/>
                <a:pt x="56" y="78"/>
              </a:cubicBezTo>
              <a:cubicBezTo>
                <a:pt x="55" y="78"/>
                <a:pt x="55" y="78"/>
                <a:pt x="55" y="78"/>
              </a:cubicBezTo>
              <a:cubicBezTo>
                <a:pt x="54" y="78"/>
                <a:pt x="53" y="77"/>
                <a:pt x="53" y="77"/>
              </a:cubicBezTo>
              <a:cubicBezTo>
                <a:pt x="52" y="77"/>
                <a:pt x="52" y="76"/>
                <a:pt x="53" y="76"/>
              </a:cubicBezTo>
              <a:close/>
              <a:moveTo>
                <a:pt x="44" y="38"/>
              </a:moveTo>
              <a:cubicBezTo>
                <a:pt x="41" y="42"/>
                <a:pt x="39" y="46"/>
                <a:pt x="37" y="50"/>
              </a:cubicBezTo>
              <a:cubicBezTo>
                <a:pt x="39" y="50"/>
                <a:pt x="43" y="51"/>
                <a:pt x="44" y="53"/>
              </a:cubicBezTo>
              <a:cubicBezTo>
                <a:pt x="45" y="54"/>
                <a:pt x="45" y="54"/>
                <a:pt x="45" y="54"/>
              </a:cubicBezTo>
              <a:cubicBezTo>
                <a:pt x="45" y="54"/>
                <a:pt x="45" y="54"/>
                <a:pt x="45" y="53"/>
              </a:cubicBezTo>
              <a:cubicBezTo>
                <a:pt x="46" y="53"/>
                <a:pt x="46" y="53"/>
                <a:pt x="47" y="53"/>
              </a:cubicBezTo>
              <a:cubicBezTo>
                <a:pt x="47" y="53"/>
                <a:pt x="47" y="53"/>
                <a:pt x="47" y="53"/>
              </a:cubicBezTo>
              <a:cubicBezTo>
                <a:pt x="48" y="53"/>
                <a:pt x="48" y="53"/>
                <a:pt x="48" y="53"/>
              </a:cubicBezTo>
              <a:cubicBezTo>
                <a:pt x="48" y="54"/>
                <a:pt x="48" y="55"/>
                <a:pt x="48" y="56"/>
              </a:cubicBezTo>
              <a:cubicBezTo>
                <a:pt x="48" y="56"/>
                <a:pt x="48" y="56"/>
                <a:pt x="48" y="56"/>
              </a:cubicBezTo>
              <a:cubicBezTo>
                <a:pt x="51" y="58"/>
                <a:pt x="54" y="57"/>
                <a:pt x="57" y="55"/>
              </a:cubicBezTo>
              <a:cubicBezTo>
                <a:pt x="55" y="53"/>
                <a:pt x="55" y="51"/>
                <a:pt x="55" y="49"/>
              </a:cubicBezTo>
              <a:cubicBezTo>
                <a:pt x="55" y="48"/>
                <a:pt x="55" y="47"/>
                <a:pt x="55" y="46"/>
              </a:cubicBezTo>
              <a:cubicBezTo>
                <a:pt x="54" y="44"/>
                <a:pt x="55" y="44"/>
                <a:pt x="56" y="43"/>
              </a:cubicBezTo>
              <a:cubicBezTo>
                <a:pt x="56" y="43"/>
                <a:pt x="56" y="42"/>
                <a:pt x="56" y="41"/>
              </a:cubicBezTo>
              <a:cubicBezTo>
                <a:pt x="56" y="41"/>
                <a:pt x="56" y="41"/>
                <a:pt x="55" y="41"/>
              </a:cubicBezTo>
              <a:cubicBezTo>
                <a:pt x="54" y="41"/>
                <a:pt x="52" y="41"/>
                <a:pt x="50" y="39"/>
              </a:cubicBezTo>
              <a:cubicBezTo>
                <a:pt x="50" y="38"/>
                <a:pt x="49" y="38"/>
                <a:pt x="49" y="38"/>
              </a:cubicBezTo>
              <a:cubicBezTo>
                <a:pt x="49" y="38"/>
                <a:pt x="48" y="38"/>
                <a:pt x="47" y="39"/>
              </a:cubicBezTo>
              <a:cubicBezTo>
                <a:pt x="46" y="39"/>
                <a:pt x="46" y="39"/>
                <a:pt x="46" y="39"/>
              </a:cubicBezTo>
              <a:cubicBezTo>
                <a:pt x="46" y="39"/>
                <a:pt x="46" y="40"/>
                <a:pt x="46" y="39"/>
              </a:cubicBezTo>
              <a:cubicBezTo>
                <a:pt x="45" y="39"/>
                <a:pt x="45" y="39"/>
                <a:pt x="44" y="39"/>
              </a:cubicBezTo>
              <a:cubicBezTo>
                <a:pt x="44" y="39"/>
                <a:pt x="44" y="39"/>
                <a:pt x="44" y="38"/>
              </a:cubicBezTo>
              <a:close/>
              <a:moveTo>
                <a:pt x="153" y="130"/>
              </a:moveTo>
              <a:cubicBezTo>
                <a:pt x="150" y="128"/>
                <a:pt x="147" y="128"/>
                <a:pt x="144" y="130"/>
              </a:cubicBezTo>
              <a:cubicBezTo>
                <a:pt x="133" y="141"/>
                <a:pt x="119" y="149"/>
                <a:pt x="103" y="152"/>
              </a:cubicBezTo>
              <a:cubicBezTo>
                <a:pt x="97" y="153"/>
                <a:pt x="90" y="153"/>
                <a:pt x="83" y="153"/>
              </a:cubicBezTo>
              <a:cubicBezTo>
                <a:pt x="47" y="150"/>
                <a:pt x="19" y="123"/>
                <a:pt x="13" y="89"/>
              </a:cubicBezTo>
              <a:cubicBezTo>
                <a:pt x="12" y="82"/>
                <a:pt x="12" y="76"/>
                <a:pt x="12" y="69"/>
              </a:cubicBezTo>
              <a:cubicBezTo>
                <a:pt x="14" y="45"/>
                <a:pt x="27" y="25"/>
                <a:pt x="45" y="12"/>
              </a:cubicBezTo>
              <a:cubicBezTo>
                <a:pt x="48" y="10"/>
                <a:pt x="48" y="6"/>
                <a:pt x="47" y="4"/>
              </a:cubicBezTo>
              <a:cubicBezTo>
                <a:pt x="45" y="1"/>
                <a:pt x="41" y="0"/>
                <a:pt x="38" y="2"/>
              </a:cubicBezTo>
              <a:cubicBezTo>
                <a:pt x="17" y="17"/>
                <a:pt x="3" y="40"/>
                <a:pt x="1" y="68"/>
              </a:cubicBezTo>
              <a:cubicBezTo>
                <a:pt x="0" y="76"/>
                <a:pt x="0" y="83"/>
                <a:pt x="2" y="91"/>
              </a:cubicBezTo>
              <a:cubicBezTo>
                <a:pt x="8" y="130"/>
                <a:pt x="41" y="161"/>
                <a:pt x="82" y="164"/>
              </a:cubicBezTo>
              <a:cubicBezTo>
                <a:pt x="90" y="165"/>
                <a:pt x="98" y="165"/>
                <a:pt x="105" y="163"/>
              </a:cubicBezTo>
              <a:cubicBezTo>
                <a:pt x="123" y="160"/>
                <a:pt x="140" y="151"/>
                <a:pt x="153" y="139"/>
              </a:cubicBezTo>
              <a:cubicBezTo>
                <a:pt x="155" y="136"/>
                <a:pt x="155" y="133"/>
                <a:pt x="153" y="130"/>
              </a:cubicBezTo>
              <a:close/>
            </a:path>
          </a:pathLst>
        </a:custGeom>
        <a:solidFill>
          <a:srgbClr val="FFFFFF">
            <a:alpha val="100000"/>
          </a:srgbClr>
        </a:solidFill>
        <a:ln w="9525">
          <a:noFill/>
        </a:ln>
      </xdr:spPr>
    </xdr:sp>
    <xdr:clientData/>
  </xdr:twoCellAnchor>
  <xdr:twoCellAnchor>
    <xdr:from>
      <xdr:col>0</xdr:col>
      <xdr:colOff>590550</xdr:colOff>
      <xdr:row>17</xdr:row>
      <xdr:rowOff>38100</xdr:rowOff>
    </xdr:from>
    <xdr:to>
      <xdr:col>2</xdr:col>
      <xdr:colOff>552450</xdr:colOff>
      <xdr:row>19</xdr:row>
      <xdr:rowOff>85725</xdr:rowOff>
    </xdr:to>
    <xdr:sp>
      <xdr:nvSpPr>
        <xdr:cNvPr id="2" name="文本框 3">
          <a:hlinkClick xmlns:r="http://schemas.openxmlformats.org/officeDocument/2006/relationships" r:id="rId1"/>
        </xdr:cNvPr>
        <xdr:cNvSpPr txBox="1"/>
      </xdr:nvSpPr>
      <xdr:spPr>
        <a:xfrm>
          <a:off x="590550" y="3114675"/>
          <a:ext cx="1333500" cy="409575"/>
        </a:xfrm>
        <a:prstGeom prst="flowChartTerminator">
          <a:avLst/>
        </a:prstGeom>
        <a:solidFill>
          <a:schemeClr val="accent1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p>
          <a:pPr algn="ctr"/>
          <a:r>
            <a:rPr lang="zh-CN" altLang="en-US" sz="1400" b="1">
              <a:solidFill>
                <a:schemeClr val="bg1"/>
              </a:solidFill>
              <a:latin typeface="微软雅黑" panose="020B0503020204020204" charset="-122"/>
              <a:ea typeface="微软雅黑" panose="020B0503020204020204" charset="-122"/>
            </a:rPr>
            <a:t>库存总表</a:t>
          </a:r>
          <a:endParaRPr lang="zh-CN" altLang="en-US" sz="1400" b="1">
            <a:solidFill>
              <a:schemeClr val="bg1"/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3</xdr:col>
      <xdr:colOff>304800</xdr:colOff>
      <xdr:row>13</xdr:row>
      <xdr:rowOff>57785</xdr:rowOff>
    </xdr:from>
    <xdr:to>
      <xdr:col>4</xdr:col>
      <xdr:colOff>36830</xdr:colOff>
      <xdr:row>15</xdr:row>
      <xdr:rowOff>72390</xdr:rowOff>
    </xdr:to>
    <xdr:sp>
      <xdr:nvSpPr>
        <xdr:cNvPr id="11358" name="Freeform 861">
          <a:hlinkClick xmlns:r="http://schemas.openxmlformats.org/officeDocument/2006/relationships" r:id="rId2"/>
        </xdr:cNvPr>
        <xdr:cNvSpPr>
          <a:spLocks noEditPoints="1"/>
        </xdr:cNvSpPr>
      </xdr:nvSpPr>
      <xdr:spPr>
        <a:xfrm>
          <a:off x="2362200" y="2410460"/>
          <a:ext cx="417830" cy="376555"/>
        </a:xfrm>
        <a:custGeom>
          <a:avLst/>
          <a:gdLst/>
          <a:ahLst/>
          <a:cxnLst>
            <a:cxn ang="0">
              <a:pos x="409150" y="3081"/>
            </a:cxn>
            <a:cxn ang="0">
              <a:pos x="453756" y="332781"/>
            </a:cxn>
            <a:cxn ang="0">
              <a:pos x="370696" y="346647"/>
            </a:cxn>
            <a:cxn ang="0">
              <a:pos x="29225" y="369757"/>
            </a:cxn>
            <a:cxn ang="0">
              <a:pos x="1538" y="49300"/>
            </a:cxn>
            <a:cxn ang="0">
              <a:pos x="23072" y="26191"/>
            </a:cxn>
            <a:cxn ang="0">
              <a:pos x="43068" y="349728"/>
            </a:cxn>
            <a:cxn ang="0">
              <a:pos x="396844" y="326619"/>
            </a:cxn>
            <a:cxn ang="0">
              <a:pos x="432222" y="264992"/>
            </a:cxn>
            <a:cxn ang="0">
              <a:pos x="23072" y="26191"/>
            </a:cxn>
            <a:cxn ang="0">
              <a:pos x="41530" y="285021"/>
            </a:cxn>
            <a:cxn ang="0">
              <a:pos x="413764" y="43138"/>
            </a:cxn>
            <a:cxn ang="0">
              <a:pos x="75369" y="144821"/>
            </a:cxn>
            <a:cxn ang="0">
              <a:pos x="101518" y="187960"/>
            </a:cxn>
            <a:cxn ang="0">
              <a:pos x="75369" y="144821"/>
            </a:cxn>
            <a:cxn ang="0">
              <a:pos x="144586" y="147902"/>
            </a:cxn>
            <a:cxn ang="0">
              <a:pos x="156892" y="186419"/>
            </a:cxn>
            <a:cxn ang="0">
              <a:pos x="155354" y="147902"/>
            </a:cxn>
            <a:cxn ang="0">
              <a:pos x="163044" y="138659"/>
            </a:cxn>
            <a:cxn ang="0">
              <a:pos x="176888" y="163309"/>
            </a:cxn>
            <a:cxn ang="0">
              <a:pos x="158430" y="181797"/>
            </a:cxn>
            <a:cxn ang="0">
              <a:pos x="199960" y="138659"/>
            </a:cxn>
            <a:cxn ang="0">
              <a:pos x="252258" y="137118"/>
            </a:cxn>
            <a:cxn ang="0">
              <a:pos x="258410" y="177175"/>
            </a:cxn>
            <a:cxn ang="0">
              <a:pos x="252258" y="137118"/>
            </a:cxn>
            <a:cxn ang="0">
              <a:pos x="306093" y="192581"/>
            </a:cxn>
            <a:cxn ang="0">
              <a:pos x="310708" y="189500"/>
            </a:cxn>
            <a:cxn ang="0">
              <a:pos x="327627" y="140199"/>
            </a:cxn>
            <a:cxn ang="0">
              <a:pos x="352238" y="138659"/>
            </a:cxn>
            <a:cxn ang="0">
              <a:pos x="389154" y="180256"/>
            </a:cxn>
            <a:cxn ang="0">
              <a:pos x="355314" y="146362"/>
            </a:cxn>
            <a:cxn ang="0">
              <a:pos x="352238" y="138659"/>
            </a:cxn>
            <a:cxn ang="0">
              <a:pos x="315322" y="157146"/>
            </a:cxn>
            <a:cxn ang="0">
              <a:pos x="252258" y="157146"/>
            </a:cxn>
            <a:cxn ang="0">
              <a:pos x="252258" y="157146"/>
            </a:cxn>
            <a:cxn ang="0">
              <a:pos x="258410" y="312753"/>
            </a:cxn>
            <a:cxn ang="0">
              <a:pos x="189193" y="308131"/>
            </a:cxn>
          </a:cxnLst>
          <a:pathLst>
            <a:path w="296" h="244">
              <a:moveTo>
                <a:pt x="15" y="4"/>
              </a:moveTo>
              <a:cubicBezTo>
                <a:pt x="99" y="1"/>
                <a:pt x="182" y="4"/>
                <a:pt x="266" y="2"/>
              </a:cubicBezTo>
              <a:cubicBezTo>
                <a:pt x="278" y="0"/>
                <a:pt x="294" y="8"/>
                <a:pt x="294" y="22"/>
              </a:cubicBezTo>
              <a:cubicBezTo>
                <a:pt x="295" y="87"/>
                <a:pt x="294" y="151"/>
                <a:pt x="295" y="216"/>
              </a:cubicBezTo>
              <a:cubicBezTo>
                <a:pt x="296" y="228"/>
                <a:pt x="287" y="240"/>
                <a:pt x="275" y="241"/>
              </a:cubicBezTo>
              <a:cubicBezTo>
                <a:pt x="260" y="244"/>
                <a:pt x="254" y="225"/>
                <a:pt x="241" y="225"/>
              </a:cubicBezTo>
              <a:cubicBezTo>
                <a:pt x="180" y="225"/>
                <a:pt x="118" y="225"/>
                <a:pt x="57" y="225"/>
              </a:cubicBezTo>
              <a:cubicBezTo>
                <a:pt x="42" y="223"/>
                <a:pt x="35" y="243"/>
                <a:pt x="19" y="240"/>
              </a:cubicBezTo>
              <a:cubicBezTo>
                <a:pt x="7" y="239"/>
                <a:pt x="0" y="227"/>
                <a:pt x="1" y="215"/>
              </a:cubicBezTo>
              <a:cubicBezTo>
                <a:pt x="0" y="154"/>
                <a:pt x="1" y="93"/>
                <a:pt x="1" y="32"/>
              </a:cubicBezTo>
              <a:cubicBezTo>
                <a:pt x="0" y="20"/>
                <a:pt x="4" y="7"/>
                <a:pt x="15" y="4"/>
              </a:cubicBezTo>
              <a:close/>
              <a:moveTo>
                <a:pt x="15" y="17"/>
              </a:moveTo>
              <a:cubicBezTo>
                <a:pt x="13" y="86"/>
                <a:pt x="14" y="156"/>
                <a:pt x="15" y="225"/>
              </a:cubicBezTo>
              <a:cubicBezTo>
                <a:pt x="18" y="226"/>
                <a:pt x="25" y="227"/>
                <a:pt x="28" y="227"/>
              </a:cubicBezTo>
              <a:cubicBezTo>
                <a:pt x="31" y="222"/>
                <a:pt x="33" y="217"/>
                <a:pt x="35" y="212"/>
              </a:cubicBezTo>
              <a:cubicBezTo>
                <a:pt x="110" y="212"/>
                <a:pt x="184" y="212"/>
                <a:pt x="258" y="212"/>
              </a:cubicBezTo>
              <a:cubicBezTo>
                <a:pt x="264" y="218"/>
                <a:pt x="268" y="234"/>
                <a:pt x="279" y="225"/>
              </a:cubicBezTo>
              <a:cubicBezTo>
                <a:pt x="282" y="207"/>
                <a:pt x="281" y="190"/>
                <a:pt x="281" y="172"/>
              </a:cubicBezTo>
              <a:cubicBezTo>
                <a:pt x="280" y="120"/>
                <a:pt x="282" y="68"/>
                <a:pt x="280" y="17"/>
              </a:cubicBezTo>
              <a:cubicBezTo>
                <a:pt x="192" y="15"/>
                <a:pt x="104" y="15"/>
                <a:pt x="15" y="17"/>
              </a:cubicBezTo>
              <a:close/>
              <a:moveTo>
                <a:pt x="27" y="28"/>
              </a:moveTo>
              <a:cubicBezTo>
                <a:pt x="27" y="80"/>
                <a:pt x="27" y="133"/>
                <a:pt x="27" y="185"/>
              </a:cubicBezTo>
              <a:cubicBezTo>
                <a:pt x="108" y="185"/>
                <a:pt x="188" y="186"/>
                <a:pt x="269" y="185"/>
              </a:cubicBezTo>
              <a:cubicBezTo>
                <a:pt x="269" y="133"/>
                <a:pt x="269" y="80"/>
                <a:pt x="269" y="28"/>
              </a:cubicBezTo>
              <a:cubicBezTo>
                <a:pt x="188" y="28"/>
                <a:pt x="108" y="28"/>
                <a:pt x="27" y="28"/>
              </a:cubicBezTo>
              <a:close/>
              <a:moveTo>
                <a:pt x="49" y="94"/>
              </a:moveTo>
              <a:cubicBezTo>
                <a:pt x="53" y="103"/>
                <a:pt x="52" y="113"/>
                <a:pt x="50" y="122"/>
              </a:cubicBezTo>
              <a:cubicBezTo>
                <a:pt x="55" y="122"/>
                <a:pt x="61" y="122"/>
                <a:pt x="66" y="122"/>
              </a:cubicBezTo>
              <a:cubicBezTo>
                <a:pt x="63" y="111"/>
                <a:pt x="61" y="100"/>
                <a:pt x="60" y="88"/>
              </a:cubicBezTo>
              <a:cubicBezTo>
                <a:pt x="56" y="90"/>
                <a:pt x="53" y="92"/>
                <a:pt x="49" y="94"/>
              </a:cubicBezTo>
              <a:close/>
              <a:moveTo>
                <a:pt x="73" y="94"/>
              </a:moveTo>
              <a:cubicBezTo>
                <a:pt x="80" y="95"/>
                <a:pt x="87" y="96"/>
                <a:pt x="94" y="96"/>
              </a:cubicBezTo>
              <a:cubicBezTo>
                <a:pt x="88" y="105"/>
                <a:pt x="81" y="113"/>
                <a:pt x="75" y="121"/>
              </a:cubicBezTo>
              <a:cubicBezTo>
                <a:pt x="84" y="122"/>
                <a:pt x="93" y="122"/>
                <a:pt x="102" y="121"/>
              </a:cubicBezTo>
              <a:cubicBezTo>
                <a:pt x="99" y="118"/>
                <a:pt x="96" y="115"/>
                <a:pt x="93" y="113"/>
              </a:cubicBezTo>
              <a:cubicBezTo>
                <a:pt x="96" y="107"/>
                <a:pt x="99" y="102"/>
                <a:pt x="101" y="96"/>
              </a:cubicBezTo>
              <a:cubicBezTo>
                <a:pt x="95" y="85"/>
                <a:pt x="81" y="90"/>
                <a:pt x="73" y="94"/>
              </a:cubicBezTo>
              <a:close/>
              <a:moveTo>
                <a:pt x="106" y="90"/>
              </a:moveTo>
              <a:cubicBezTo>
                <a:pt x="112" y="93"/>
                <a:pt x="118" y="95"/>
                <a:pt x="124" y="97"/>
              </a:cubicBezTo>
              <a:cubicBezTo>
                <a:pt x="121" y="100"/>
                <a:pt x="118" y="103"/>
                <a:pt x="115" y="106"/>
              </a:cubicBezTo>
              <a:cubicBezTo>
                <a:pt x="118" y="108"/>
                <a:pt x="124" y="111"/>
                <a:pt x="127" y="113"/>
              </a:cubicBezTo>
              <a:cubicBezTo>
                <a:pt x="119" y="115"/>
                <a:pt x="111" y="116"/>
                <a:pt x="103" y="118"/>
              </a:cubicBezTo>
              <a:cubicBezTo>
                <a:pt x="112" y="122"/>
                <a:pt x="122" y="125"/>
                <a:pt x="131" y="118"/>
              </a:cubicBezTo>
              <a:cubicBezTo>
                <a:pt x="131" y="109"/>
                <a:pt x="131" y="99"/>
                <a:pt x="130" y="90"/>
              </a:cubicBezTo>
              <a:cubicBezTo>
                <a:pt x="122" y="90"/>
                <a:pt x="114" y="90"/>
                <a:pt x="106" y="90"/>
              </a:cubicBezTo>
              <a:close/>
              <a:moveTo>
                <a:pt x="164" y="89"/>
              </a:moveTo>
              <a:cubicBezTo>
                <a:pt x="158" y="100"/>
                <a:pt x="154" y="112"/>
                <a:pt x="150" y="123"/>
              </a:cubicBezTo>
              <a:cubicBezTo>
                <a:pt x="156" y="120"/>
                <a:pt x="162" y="117"/>
                <a:pt x="168" y="115"/>
              </a:cubicBezTo>
              <a:cubicBezTo>
                <a:pt x="174" y="117"/>
                <a:pt x="179" y="120"/>
                <a:pt x="184" y="123"/>
              </a:cubicBezTo>
              <a:cubicBezTo>
                <a:pt x="178" y="112"/>
                <a:pt x="180" y="89"/>
                <a:pt x="164" y="89"/>
              </a:cubicBezTo>
              <a:close/>
              <a:moveTo>
                <a:pt x="189" y="89"/>
              </a:moveTo>
              <a:cubicBezTo>
                <a:pt x="191" y="101"/>
                <a:pt x="183" y="120"/>
                <a:pt x="199" y="125"/>
              </a:cubicBezTo>
              <a:cubicBezTo>
                <a:pt x="196" y="114"/>
                <a:pt x="199" y="108"/>
                <a:pt x="209" y="105"/>
              </a:cubicBezTo>
              <a:cubicBezTo>
                <a:pt x="207" y="110"/>
                <a:pt x="204" y="119"/>
                <a:pt x="202" y="123"/>
              </a:cubicBezTo>
              <a:cubicBezTo>
                <a:pt x="206" y="122"/>
                <a:pt x="213" y="119"/>
                <a:pt x="216" y="117"/>
              </a:cubicBezTo>
              <a:cubicBezTo>
                <a:pt x="215" y="108"/>
                <a:pt x="214" y="100"/>
                <a:pt x="213" y="91"/>
              </a:cubicBezTo>
              <a:cubicBezTo>
                <a:pt x="205" y="90"/>
                <a:pt x="197" y="90"/>
                <a:pt x="189" y="89"/>
              </a:cubicBezTo>
              <a:close/>
              <a:moveTo>
                <a:pt x="229" y="90"/>
              </a:moveTo>
              <a:cubicBezTo>
                <a:pt x="219" y="98"/>
                <a:pt x="219" y="115"/>
                <a:pt x="230" y="121"/>
              </a:cubicBezTo>
              <a:cubicBezTo>
                <a:pt x="238" y="124"/>
                <a:pt x="246" y="120"/>
                <a:pt x="253" y="117"/>
              </a:cubicBezTo>
              <a:cubicBezTo>
                <a:pt x="246" y="116"/>
                <a:pt x="238" y="115"/>
                <a:pt x="231" y="114"/>
              </a:cubicBezTo>
              <a:cubicBezTo>
                <a:pt x="231" y="108"/>
                <a:pt x="231" y="102"/>
                <a:pt x="231" y="95"/>
              </a:cubicBezTo>
              <a:cubicBezTo>
                <a:pt x="238" y="96"/>
                <a:pt x="246" y="96"/>
                <a:pt x="253" y="96"/>
              </a:cubicBezTo>
              <a:cubicBezTo>
                <a:pt x="246" y="90"/>
                <a:pt x="237" y="87"/>
                <a:pt x="229" y="90"/>
              </a:cubicBezTo>
              <a:close/>
              <a:moveTo>
                <a:pt x="198" y="95"/>
              </a:moveTo>
              <a:cubicBezTo>
                <a:pt x="196" y="102"/>
                <a:pt x="199" y="104"/>
                <a:pt x="205" y="102"/>
              </a:cubicBezTo>
              <a:cubicBezTo>
                <a:pt x="207" y="95"/>
                <a:pt x="205" y="93"/>
                <a:pt x="198" y="95"/>
              </a:cubicBezTo>
              <a:close/>
              <a:moveTo>
                <a:pt x="164" y="102"/>
              </a:moveTo>
              <a:cubicBezTo>
                <a:pt x="162" y="109"/>
                <a:pt x="164" y="111"/>
                <a:pt x="171" y="109"/>
              </a:cubicBezTo>
              <a:cubicBezTo>
                <a:pt x="173" y="102"/>
                <a:pt x="171" y="100"/>
                <a:pt x="164" y="102"/>
              </a:cubicBezTo>
              <a:close/>
              <a:moveTo>
                <a:pt x="123" y="200"/>
              </a:moveTo>
              <a:cubicBezTo>
                <a:pt x="138" y="203"/>
                <a:pt x="153" y="203"/>
                <a:pt x="168" y="203"/>
              </a:cubicBezTo>
              <a:cubicBezTo>
                <a:pt x="168" y="201"/>
                <a:pt x="168" y="196"/>
                <a:pt x="168" y="194"/>
              </a:cubicBezTo>
              <a:cubicBezTo>
                <a:pt x="153" y="195"/>
                <a:pt x="136" y="191"/>
                <a:pt x="123" y="200"/>
              </a:cubicBezTo>
              <a:close/>
            </a:path>
          </a:pathLst>
        </a:custGeom>
        <a:solidFill>
          <a:srgbClr val="FFFFFF">
            <a:alpha val="100000"/>
          </a:srgbClr>
        </a:solidFill>
        <a:ln w="9525">
          <a:noFill/>
        </a:ln>
      </xdr:spPr>
    </xdr:sp>
    <xdr:clientData/>
  </xdr:twoCellAnchor>
  <xdr:twoCellAnchor>
    <xdr:from>
      <xdr:col>8</xdr:col>
      <xdr:colOff>454025</xdr:colOff>
      <xdr:row>17</xdr:row>
      <xdr:rowOff>34925</xdr:rowOff>
    </xdr:from>
    <xdr:to>
      <xdr:col>10</xdr:col>
      <xdr:colOff>415925</xdr:colOff>
      <xdr:row>19</xdr:row>
      <xdr:rowOff>82550</xdr:rowOff>
    </xdr:to>
    <xdr:sp>
      <xdr:nvSpPr>
        <xdr:cNvPr id="3" name="文本框 6">
          <a:hlinkClick xmlns:r="http://schemas.openxmlformats.org/officeDocument/2006/relationships" r:id="rId3"/>
        </xdr:cNvPr>
        <xdr:cNvSpPr txBox="1"/>
      </xdr:nvSpPr>
      <xdr:spPr>
        <a:xfrm>
          <a:off x="5940425" y="3111500"/>
          <a:ext cx="1333500" cy="409575"/>
        </a:xfrm>
        <a:prstGeom prst="flowChartTerminator">
          <a:avLst/>
        </a:prstGeom>
        <a:solidFill>
          <a:schemeClr val="accent1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1400" b="1">
              <a:solidFill>
                <a:schemeClr val="bg1"/>
              </a:solidFill>
              <a:latin typeface="微软雅黑" panose="020B0503020204020204" charset="-122"/>
              <a:ea typeface="微软雅黑" panose="020B0503020204020204" charset="-122"/>
            </a:rPr>
            <a:t>退货记录</a:t>
          </a:r>
          <a:endParaRPr lang="zh-CN" altLang="en-US" sz="1400" b="1">
            <a:solidFill>
              <a:schemeClr val="bg1"/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6</xdr:col>
      <xdr:colOff>438150</xdr:colOff>
      <xdr:row>17</xdr:row>
      <xdr:rowOff>47625</xdr:rowOff>
    </xdr:from>
    <xdr:to>
      <xdr:col>8</xdr:col>
      <xdr:colOff>533400</xdr:colOff>
      <xdr:row>19</xdr:row>
      <xdr:rowOff>95250</xdr:rowOff>
    </xdr:to>
    <xdr:sp>
      <xdr:nvSpPr>
        <xdr:cNvPr id="4" name="文本框 7">
          <a:hlinkClick xmlns:r="http://schemas.openxmlformats.org/officeDocument/2006/relationships" r:id="rId4"/>
        </xdr:cNvPr>
        <xdr:cNvSpPr txBox="1"/>
      </xdr:nvSpPr>
      <xdr:spPr>
        <a:xfrm>
          <a:off x="4552950" y="3124200"/>
          <a:ext cx="1466850" cy="409575"/>
        </a:xfrm>
        <a:prstGeom prst="flowChartTerminator">
          <a:avLst/>
        </a:prstGeom>
        <a:solidFill>
          <a:schemeClr val="accent1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1400" b="1">
              <a:solidFill>
                <a:schemeClr val="bg1"/>
              </a:solidFill>
              <a:latin typeface="微软雅黑" panose="020B0503020204020204" charset="-122"/>
              <a:ea typeface="微软雅黑" panose="020B0503020204020204" charset="-122"/>
            </a:rPr>
            <a:t>预示订单需求</a:t>
          </a:r>
          <a:endParaRPr lang="zh-CN" altLang="en-US" sz="1400" b="1">
            <a:solidFill>
              <a:schemeClr val="bg1"/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4</xdr:col>
      <xdr:colOff>479425</xdr:colOff>
      <xdr:row>17</xdr:row>
      <xdr:rowOff>50800</xdr:rowOff>
    </xdr:from>
    <xdr:to>
      <xdr:col>6</xdr:col>
      <xdr:colOff>546100</xdr:colOff>
      <xdr:row>19</xdr:row>
      <xdr:rowOff>98425</xdr:rowOff>
    </xdr:to>
    <xdr:sp>
      <xdr:nvSpPr>
        <xdr:cNvPr id="5" name="文本框 8">
          <a:hlinkClick xmlns:r="http://schemas.openxmlformats.org/officeDocument/2006/relationships" r:id="rId5"/>
        </xdr:cNvPr>
        <xdr:cNvSpPr txBox="1"/>
      </xdr:nvSpPr>
      <xdr:spPr>
        <a:xfrm>
          <a:off x="3222625" y="3127375"/>
          <a:ext cx="1438275" cy="409575"/>
        </a:xfrm>
        <a:prstGeom prst="flowChartTerminator">
          <a:avLst/>
        </a:prstGeom>
        <a:solidFill>
          <a:schemeClr val="accent1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1400" b="1">
              <a:solidFill>
                <a:schemeClr val="bg1"/>
              </a:solidFill>
              <a:latin typeface="微软雅黑" panose="020B0503020204020204" charset="-122"/>
              <a:ea typeface="微软雅黑" panose="020B0503020204020204" charset="-122"/>
            </a:rPr>
            <a:t>销售出库记录</a:t>
          </a:r>
          <a:endParaRPr lang="zh-CN" altLang="en-US" sz="1400" b="1">
            <a:solidFill>
              <a:schemeClr val="bg1"/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2</xdr:col>
      <xdr:colOff>530225</xdr:colOff>
      <xdr:row>17</xdr:row>
      <xdr:rowOff>44450</xdr:rowOff>
    </xdr:from>
    <xdr:to>
      <xdr:col>4</xdr:col>
      <xdr:colOff>492125</xdr:colOff>
      <xdr:row>19</xdr:row>
      <xdr:rowOff>92075</xdr:rowOff>
    </xdr:to>
    <xdr:sp>
      <xdr:nvSpPr>
        <xdr:cNvPr id="6" name="文本框 9">
          <a:hlinkClick xmlns:r="http://schemas.openxmlformats.org/officeDocument/2006/relationships" r:id="rId2"/>
        </xdr:cNvPr>
        <xdr:cNvSpPr txBox="1"/>
      </xdr:nvSpPr>
      <xdr:spPr>
        <a:xfrm>
          <a:off x="1901825" y="3121025"/>
          <a:ext cx="1333500" cy="409575"/>
        </a:xfrm>
        <a:prstGeom prst="flowChartTerminator">
          <a:avLst/>
        </a:prstGeom>
        <a:solidFill>
          <a:schemeClr val="accent1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1400" b="1">
              <a:solidFill>
                <a:schemeClr val="bg1"/>
              </a:solidFill>
              <a:latin typeface="微软雅黑" panose="020B0503020204020204" charset="-122"/>
              <a:ea typeface="微软雅黑" panose="020B0503020204020204" charset="-122"/>
            </a:rPr>
            <a:t>入库记录</a:t>
          </a:r>
          <a:endParaRPr lang="zh-CN" altLang="en-US" sz="1400" b="1">
            <a:solidFill>
              <a:schemeClr val="bg1"/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5</xdr:col>
      <xdr:colOff>181610</xdr:colOff>
      <xdr:row>13</xdr:row>
      <xdr:rowOff>19685</xdr:rowOff>
    </xdr:from>
    <xdr:to>
      <xdr:col>6</xdr:col>
      <xdr:colOff>103505</xdr:colOff>
      <xdr:row>15</xdr:row>
      <xdr:rowOff>153670</xdr:rowOff>
    </xdr:to>
    <xdr:sp>
      <xdr:nvSpPr>
        <xdr:cNvPr id="11363" name="Freeform 884">
          <a:hlinkClick xmlns:r="http://schemas.openxmlformats.org/officeDocument/2006/relationships" r:id="rId5"/>
        </xdr:cNvPr>
        <xdr:cNvSpPr>
          <a:spLocks noEditPoints="1"/>
        </xdr:cNvSpPr>
      </xdr:nvSpPr>
      <xdr:spPr>
        <a:xfrm>
          <a:off x="3610610" y="2372360"/>
          <a:ext cx="607695" cy="495935"/>
        </a:xfrm>
        <a:custGeom>
          <a:avLst/>
          <a:gdLst/>
          <a:ahLst/>
          <a:cxnLst>
            <a:cxn ang="0">
              <a:pos x="334672" y="399095"/>
            </a:cxn>
            <a:cxn ang="0">
              <a:pos x="346415" y="399095"/>
            </a:cxn>
            <a:cxn ang="0">
              <a:pos x="595952" y="267041"/>
            </a:cxn>
            <a:cxn ang="0">
              <a:pos x="604759" y="243565"/>
            </a:cxn>
            <a:cxn ang="0">
              <a:pos x="581273" y="234762"/>
            </a:cxn>
            <a:cxn ang="0">
              <a:pos x="337608" y="363881"/>
            </a:cxn>
            <a:cxn ang="0">
              <a:pos x="64585" y="308125"/>
            </a:cxn>
            <a:cxn ang="0">
              <a:pos x="44035" y="272910"/>
            </a:cxn>
            <a:cxn ang="0">
              <a:pos x="79264" y="249434"/>
            </a:cxn>
            <a:cxn ang="0">
              <a:pos x="340544" y="305190"/>
            </a:cxn>
            <a:cxn ang="0">
              <a:pos x="346415" y="302256"/>
            </a:cxn>
            <a:cxn ang="0">
              <a:pos x="595952" y="170202"/>
            </a:cxn>
            <a:cxn ang="0">
              <a:pos x="604759" y="146726"/>
            </a:cxn>
            <a:cxn ang="0">
              <a:pos x="581273" y="140857"/>
            </a:cxn>
            <a:cxn ang="0">
              <a:pos x="334672" y="269976"/>
            </a:cxn>
            <a:cxn ang="0">
              <a:pos x="64585" y="211285"/>
            </a:cxn>
            <a:cxn ang="0">
              <a:pos x="44035" y="176071"/>
            </a:cxn>
            <a:cxn ang="0">
              <a:pos x="79264" y="152595"/>
            </a:cxn>
            <a:cxn ang="0">
              <a:pos x="322929" y="205416"/>
            </a:cxn>
            <a:cxn ang="0">
              <a:pos x="331736" y="202482"/>
            </a:cxn>
            <a:cxn ang="0">
              <a:pos x="581273" y="73363"/>
            </a:cxn>
            <a:cxn ang="0">
              <a:pos x="578337" y="49886"/>
            </a:cxn>
            <a:cxn ang="0">
              <a:pos x="334672" y="2934"/>
            </a:cxn>
            <a:cxn ang="0">
              <a:pos x="270086" y="11738"/>
            </a:cxn>
            <a:cxn ang="0">
              <a:pos x="46971" y="123250"/>
            </a:cxn>
            <a:cxn ang="0">
              <a:pos x="38164" y="129119"/>
            </a:cxn>
            <a:cxn ang="0">
              <a:pos x="8807" y="170202"/>
            </a:cxn>
            <a:cxn ang="0">
              <a:pos x="29357" y="228893"/>
            </a:cxn>
            <a:cxn ang="0">
              <a:pos x="8807" y="264107"/>
            </a:cxn>
            <a:cxn ang="0">
              <a:pos x="29357" y="325732"/>
            </a:cxn>
            <a:cxn ang="0">
              <a:pos x="8807" y="360946"/>
            </a:cxn>
            <a:cxn ang="0">
              <a:pos x="58714" y="437244"/>
            </a:cxn>
            <a:cxn ang="0">
              <a:pos x="337608" y="495935"/>
            </a:cxn>
            <a:cxn ang="0">
              <a:pos x="346415" y="493000"/>
            </a:cxn>
            <a:cxn ang="0">
              <a:pos x="595952" y="360946"/>
            </a:cxn>
            <a:cxn ang="0">
              <a:pos x="604759" y="337470"/>
            </a:cxn>
            <a:cxn ang="0">
              <a:pos x="581273" y="331601"/>
            </a:cxn>
            <a:cxn ang="0">
              <a:pos x="334672" y="460720"/>
            </a:cxn>
            <a:cxn ang="0">
              <a:pos x="64585" y="402030"/>
            </a:cxn>
            <a:cxn ang="0">
              <a:pos x="44035" y="366815"/>
            </a:cxn>
            <a:cxn ang="0">
              <a:pos x="79264" y="343339"/>
            </a:cxn>
            <a:cxn ang="0">
              <a:pos x="334672" y="399095"/>
            </a:cxn>
            <a:cxn ang="0">
              <a:pos x="319993" y="61625"/>
            </a:cxn>
            <a:cxn ang="0">
              <a:pos x="437422" y="85101"/>
            </a:cxn>
            <a:cxn ang="0">
              <a:pos x="384579" y="108577"/>
            </a:cxn>
            <a:cxn ang="0">
              <a:pos x="270086" y="85101"/>
            </a:cxn>
            <a:cxn ang="0">
              <a:pos x="319993" y="61625"/>
            </a:cxn>
          </a:cxnLst>
          <a:pathLst>
            <a:path w="207" h="169">
              <a:moveTo>
                <a:pt x="114" y="136"/>
              </a:moveTo>
              <a:cubicBezTo>
                <a:pt x="116" y="136"/>
                <a:pt x="117" y="136"/>
                <a:pt x="118" y="136"/>
              </a:cubicBezTo>
              <a:cubicBezTo>
                <a:pt x="203" y="91"/>
                <a:pt x="203" y="91"/>
                <a:pt x="203" y="91"/>
              </a:cubicBezTo>
              <a:cubicBezTo>
                <a:pt x="206" y="89"/>
                <a:pt x="207" y="86"/>
                <a:pt x="206" y="83"/>
              </a:cubicBezTo>
              <a:cubicBezTo>
                <a:pt x="204" y="80"/>
                <a:pt x="201" y="79"/>
                <a:pt x="198" y="80"/>
              </a:cubicBezTo>
              <a:cubicBezTo>
                <a:pt x="115" y="124"/>
                <a:pt x="115" y="124"/>
                <a:pt x="115" y="124"/>
              </a:cubicBezTo>
              <a:cubicBezTo>
                <a:pt x="22" y="105"/>
                <a:pt x="22" y="105"/>
                <a:pt x="22" y="105"/>
              </a:cubicBezTo>
              <a:cubicBezTo>
                <a:pt x="17" y="103"/>
                <a:pt x="13" y="98"/>
                <a:pt x="15" y="93"/>
              </a:cubicBezTo>
              <a:cubicBezTo>
                <a:pt x="16" y="87"/>
                <a:pt x="21" y="84"/>
                <a:pt x="27" y="85"/>
              </a:cubicBezTo>
              <a:cubicBezTo>
                <a:pt x="27" y="85"/>
                <a:pt x="115" y="104"/>
                <a:pt x="116" y="104"/>
              </a:cubicBezTo>
              <a:cubicBezTo>
                <a:pt x="116" y="104"/>
                <a:pt x="117" y="104"/>
                <a:pt x="118" y="103"/>
              </a:cubicBezTo>
              <a:cubicBezTo>
                <a:pt x="203" y="58"/>
                <a:pt x="203" y="58"/>
                <a:pt x="203" y="58"/>
              </a:cubicBezTo>
              <a:cubicBezTo>
                <a:pt x="206" y="57"/>
                <a:pt x="207" y="53"/>
                <a:pt x="206" y="50"/>
              </a:cubicBezTo>
              <a:cubicBezTo>
                <a:pt x="204" y="48"/>
                <a:pt x="201" y="46"/>
                <a:pt x="198" y="48"/>
              </a:cubicBezTo>
              <a:cubicBezTo>
                <a:pt x="114" y="92"/>
                <a:pt x="114" y="92"/>
                <a:pt x="114" y="92"/>
              </a:cubicBezTo>
              <a:cubicBezTo>
                <a:pt x="22" y="72"/>
                <a:pt x="22" y="72"/>
                <a:pt x="22" y="72"/>
              </a:cubicBezTo>
              <a:cubicBezTo>
                <a:pt x="17" y="71"/>
                <a:pt x="13" y="66"/>
                <a:pt x="15" y="60"/>
              </a:cubicBezTo>
              <a:cubicBezTo>
                <a:pt x="16" y="55"/>
                <a:pt x="21" y="51"/>
                <a:pt x="27" y="52"/>
              </a:cubicBezTo>
              <a:cubicBezTo>
                <a:pt x="27" y="52"/>
                <a:pt x="110" y="70"/>
                <a:pt x="110" y="70"/>
              </a:cubicBezTo>
              <a:cubicBezTo>
                <a:pt x="111" y="70"/>
                <a:pt x="112" y="70"/>
                <a:pt x="113" y="69"/>
              </a:cubicBezTo>
              <a:cubicBezTo>
                <a:pt x="113" y="69"/>
                <a:pt x="198" y="25"/>
                <a:pt x="198" y="25"/>
              </a:cubicBezTo>
              <a:cubicBezTo>
                <a:pt x="204" y="22"/>
                <a:pt x="203" y="19"/>
                <a:pt x="197" y="17"/>
              </a:cubicBezTo>
              <a:cubicBezTo>
                <a:pt x="114" y="1"/>
                <a:pt x="114" y="1"/>
                <a:pt x="114" y="1"/>
              </a:cubicBezTo>
              <a:cubicBezTo>
                <a:pt x="108" y="0"/>
                <a:pt x="98" y="1"/>
                <a:pt x="92" y="4"/>
              </a:cubicBezTo>
              <a:cubicBezTo>
                <a:pt x="16" y="42"/>
                <a:pt x="16" y="42"/>
                <a:pt x="16" y="42"/>
              </a:cubicBezTo>
              <a:cubicBezTo>
                <a:pt x="14" y="42"/>
                <a:pt x="14" y="43"/>
                <a:pt x="13" y="44"/>
              </a:cubicBezTo>
              <a:cubicBezTo>
                <a:pt x="8" y="47"/>
                <a:pt x="4" y="52"/>
                <a:pt x="3" y="58"/>
              </a:cubicBezTo>
              <a:cubicBezTo>
                <a:pt x="1" y="66"/>
                <a:pt x="4" y="73"/>
                <a:pt x="10" y="78"/>
              </a:cubicBezTo>
              <a:cubicBezTo>
                <a:pt x="6" y="81"/>
                <a:pt x="4" y="85"/>
                <a:pt x="3" y="90"/>
              </a:cubicBezTo>
              <a:cubicBezTo>
                <a:pt x="1" y="98"/>
                <a:pt x="4" y="106"/>
                <a:pt x="10" y="111"/>
              </a:cubicBezTo>
              <a:cubicBezTo>
                <a:pt x="6" y="114"/>
                <a:pt x="4" y="118"/>
                <a:pt x="3" y="123"/>
              </a:cubicBezTo>
              <a:cubicBezTo>
                <a:pt x="0" y="134"/>
                <a:pt x="8" y="146"/>
                <a:pt x="20" y="149"/>
              </a:cubicBezTo>
              <a:cubicBezTo>
                <a:pt x="20" y="149"/>
                <a:pt x="114" y="169"/>
                <a:pt x="115" y="169"/>
              </a:cubicBezTo>
              <a:cubicBezTo>
                <a:pt x="116" y="169"/>
                <a:pt x="117" y="169"/>
                <a:pt x="118" y="168"/>
              </a:cubicBezTo>
              <a:cubicBezTo>
                <a:pt x="203" y="123"/>
                <a:pt x="203" y="123"/>
                <a:pt x="203" y="123"/>
              </a:cubicBezTo>
              <a:cubicBezTo>
                <a:pt x="206" y="122"/>
                <a:pt x="207" y="118"/>
                <a:pt x="206" y="115"/>
              </a:cubicBezTo>
              <a:cubicBezTo>
                <a:pt x="204" y="113"/>
                <a:pt x="201" y="111"/>
                <a:pt x="198" y="113"/>
              </a:cubicBezTo>
              <a:cubicBezTo>
                <a:pt x="114" y="157"/>
                <a:pt x="114" y="157"/>
                <a:pt x="114" y="157"/>
              </a:cubicBezTo>
              <a:cubicBezTo>
                <a:pt x="22" y="137"/>
                <a:pt x="22" y="137"/>
                <a:pt x="22" y="137"/>
              </a:cubicBezTo>
              <a:cubicBezTo>
                <a:pt x="17" y="136"/>
                <a:pt x="13" y="131"/>
                <a:pt x="15" y="125"/>
              </a:cubicBezTo>
              <a:cubicBezTo>
                <a:pt x="16" y="120"/>
                <a:pt x="21" y="116"/>
                <a:pt x="27" y="117"/>
              </a:cubicBezTo>
              <a:cubicBezTo>
                <a:pt x="27" y="117"/>
                <a:pt x="114" y="136"/>
                <a:pt x="114" y="136"/>
              </a:cubicBezTo>
              <a:close/>
              <a:moveTo>
                <a:pt x="109" y="21"/>
              </a:moveTo>
              <a:cubicBezTo>
                <a:pt x="149" y="29"/>
                <a:pt x="149" y="29"/>
                <a:pt x="149" y="29"/>
              </a:cubicBezTo>
              <a:cubicBezTo>
                <a:pt x="131" y="37"/>
                <a:pt x="131" y="37"/>
                <a:pt x="131" y="37"/>
              </a:cubicBezTo>
              <a:cubicBezTo>
                <a:pt x="92" y="29"/>
                <a:pt x="92" y="29"/>
                <a:pt x="92" y="29"/>
              </a:cubicBezTo>
              <a:lnTo>
                <a:pt x="109" y="21"/>
              </a:lnTo>
              <a:close/>
            </a:path>
          </a:pathLst>
        </a:custGeom>
        <a:solidFill>
          <a:srgbClr val="FFFFFF">
            <a:alpha val="100000"/>
          </a:srgbClr>
        </a:solidFill>
        <a:ln w="9525">
          <a:noFill/>
        </a:ln>
      </xdr:spPr>
    </xdr:sp>
    <xdr:clientData/>
  </xdr:twoCellAnchor>
  <xdr:twoCellAnchor>
    <xdr:from>
      <xdr:col>7</xdr:col>
      <xdr:colOff>153670</xdr:colOff>
      <xdr:row>12</xdr:row>
      <xdr:rowOff>162560</xdr:rowOff>
    </xdr:from>
    <xdr:to>
      <xdr:col>7</xdr:col>
      <xdr:colOff>675005</xdr:colOff>
      <xdr:row>15</xdr:row>
      <xdr:rowOff>162560</xdr:rowOff>
    </xdr:to>
    <xdr:sp>
      <xdr:nvSpPr>
        <xdr:cNvPr id="11364" name="Freeform 889">
          <a:hlinkClick xmlns:r="http://schemas.openxmlformats.org/officeDocument/2006/relationships" r:id="rId4"/>
        </xdr:cNvPr>
        <xdr:cNvSpPr>
          <a:spLocks noEditPoints="1"/>
        </xdr:cNvSpPr>
      </xdr:nvSpPr>
      <xdr:spPr>
        <a:xfrm>
          <a:off x="4954270" y="2334260"/>
          <a:ext cx="521335" cy="542925"/>
        </a:xfrm>
        <a:custGeom>
          <a:avLst/>
          <a:gdLst/>
          <a:ahLst/>
          <a:cxnLst>
            <a:cxn ang="0">
              <a:pos x="521970" y="528251"/>
            </a:cxn>
            <a:cxn ang="0">
              <a:pos x="14662" y="542925"/>
            </a:cxn>
            <a:cxn ang="0">
              <a:pos x="0" y="528251"/>
            </a:cxn>
            <a:cxn ang="0">
              <a:pos x="507307" y="513577"/>
            </a:cxn>
            <a:cxn ang="0">
              <a:pos x="17594" y="475426"/>
            </a:cxn>
            <a:cxn ang="0">
              <a:pos x="32256" y="490099"/>
            </a:cxn>
            <a:cxn ang="0">
              <a:pos x="504375" y="475426"/>
            </a:cxn>
            <a:cxn ang="0">
              <a:pos x="489713" y="460752"/>
            </a:cxn>
            <a:cxn ang="0">
              <a:pos x="17594" y="475426"/>
            </a:cxn>
            <a:cxn ang="0">
              <a:pos x="23459" y="146736"/>
            </a:cxn>
            <a:cxn ang="0">
              <a:pos x="266849" y="2934"/>
            </a:cxn>
            <a:cxn ang="0">
              <a:pos x="510240" y="167279"/>
            </a:cxn>
            <a:cxn ang="0">
              <a:pos x="26391" y="179018"/>
            </a:cxn>
            <a:cxn ang="0">
              <a:pos x="225796" y="99780"/>
            </a:cxn>
            <a:cxn ang="0">
              <a:pos x="296173" y="99780"/>
            </a:cxn>
            <a:cxn ang="0">
              <a:pos x="225796" y="99780"/>
            </a:cxn>
            <a:cxn ang="0">
              <a:pos x="55715" y="413796"/>
            </a:cxn>
            <a:cxn ang="0">
              <a:pos x="73310" y="431405"/>
            </a:cxn>
            <a:cxn ang="0">
              <a:pos x="158350" y="416731"/>
            </a:cxn>
            <a:cxn ang="0">
              <a:pos x="143688" y="402057"/>
            </a:cxn>
            <a:cxn ang="0">
              <a:pos x="137823" y="234778"/>
            </a:cxn>
            <a:cxn ang="0">
              <a:pos x="158350" y="223039"/>
            </a:cxn>
            <a:cxn ang="0">
              <a:pos x="146620" y="205431"/>
            </a:cxn>
            <a:cxn ang="0">
              <a:pos x="55715" y="220104"/>
            </a:cxn>
            <a:cxn ang="0">
              <a:pos x="70377" y="234778"/>
            </a:cxn>
            <a:cxn ang="0">
              <a:pos x="73310" y="402057"/>
            </a:cxn>
            <a:cxn ang="0">
              <a:pos x="225796" y="402057"/>
            </a:cxn>
            <a:cxn ang="0">
              <a:pos x="211133" y="416731"/>
            </a:cxn>
            <a:cxn ang="0">
              <a:pos x="296173" y="431405"/>
            </a:cxn>
            <a:cxn ang="0">
              <a:pos x="310836" y="413796"/>
            </a:cxn>
            <a:cxn ang="0">
              <a:pos x="293241" y="402057"/>
            </a:cxn>
            <a:cxn ang="0">
              <a:pos x="296173" y="234778"/>
            </a:cxn>
            <a:cxn ang="0">
              <a:pos x="310836" y="220104"/>
            </a:cxn>
            <a:cxn ang="0">
              <a:pos x="228728" y="205431"/>
            </a:cxn>
            <a:cxn ang="0">
              <a:pos x="211133" y="223039"/>
            </a:cxn>
            <a:cxn ang="0">
              <a:pos x="228728" y="234778"/>
            </a:cxn>
            <a:cxn ang="0">
              <a:pos x="225796" y="402057"/>
            </a:cxn>
            <a:cxn ang="0">
              <a:pos x="363619" y="413796"/>
            </a:cxn>
            <a:cxn ang="0">
              <a:pos x="381214" y="431405"/>
            </a:cxn>
            <a:cxn ang="0">
              <a:pos x="466254" y="416731"/>
            </a:cxn>
            <a:cxn ang="0">
              <a:pos x="451592" y="402057"/>
            </a:cxn>
            <a:cxn ang="0">
              <a:pos x="445727" y="234778"/>
            </a:cxn>
            <a:cxn ang="0">
              <a:pos x="466254" y="223039"/>
            </a:cxn>
            <a:cxn ang="0">
              <a:pos x="454524" y="205431"/>
            </a:cxn>
            <a:cxn ang="0">
              <a:pos x="363619" y="220104"/>
            </a:cxn>
            <a:cxn ang="0">
              <a:pos x="378281" y="234778"/>
            </a:cxn>
            <a:cxn ang="0">
              <a:pos x="381214" y="402057"/>
            </a:cxn>
          </a:cxnLst>
          <a:pathLst>
            <a:path w="178" h="185">
              <a:moveTo>
                <a:pt x="178" y="180"/>
              </a:moveTo>
              <a:cubicBezTo>
                <a:pt x="178" y="180"/>
                <a:pt x="178" y="180"/>
                <a:pt x="178" y="180"/>
              </a:cubicBezTo>
              <a:cubicBezTo>
                <a:pt x="178" y="183"/>
                <a:pt x="176" y="185"/>
                <a:pt x="173" y="185"/>
              </a:cubicBezTo>
              <a:cubicBezTo>
                <a:pt x="5" y="185"/>
                <a:pt x="5" y="185"/>
                <a:pt x="5" y="185"/>
              </a:cubicBezTo>
              <a:cubicBezTo>
                <a:pt x="2" y="185"/>
                <a:pt x="0" y="183"/>
                <a:pt x="0" y="180"/>
              </a:cubicBezTo>
              <a:cubicBezTo>
                <a:pt x="0" y="180"/>
                <a:pt x="0" y="180"/>
                <a:pt x="0" y="180"/>
              </a:cubicBezTo>
              <a:cubicBezTo>
                <a:pt x="0" y="177"/>
                <a:pt x="2" y="175"/>
                <a:pt x="5" y="175"/>
              </a:cubicBezTo>
              <a:cubicBezTo>
                <a:pt x="173" y="175"/>
                <a:pt x="173" y="175"/>
                <a:pt x="173" y="175"/>
              </a:cubicBezTo>
              <a:cubicBezTo>
                <a:pt x="176" y="175"/>
                <a:pt x="178" y="177"/>
                <a:pt x="178" y="180"/>
              </a:cubicBezTo>
              <a:close/>
              <a:moveTo>
                <a:pt x="6" y="162"/>
              </a:moveTo>
              <a:cubicBezTo>
                <a:pt x="6" y="162"/>
                <a:pt x="6" y="162"/>
                <a:pt x="6" y="162"/>
              </a:cubicBezTo>
              <a:cubicBezTo>
                <a:pt x="6" y="165"/>
                <a:pt x="9" y="167"/>
                <a:pt x="11" y="167"/>
              </a:cubicBezTo>
              <a:cubicBezTo>
                <a:pt x="167" y="167"/>
                <a:pt x="167" y="167"/>
                <a:pt x="167" y="167"/>
              </a:cubicBezTo>
              <a:cubicBezTo>
                <a:pt x="169" y="167"/>
                <a:pt x="172" y="165"/>
                <a:pt x="172" y="162"/>
              </a:cubicBezTo>
              <a:cubicBezTo>
                <a:pt x="172" y="162"/>
                <a:pt x="172" y="162"/>
                <a:pt x="172" y="162"/>
              </a:cubicBezTo>
              <a:cubicBezTo>
                <a:pt x="172" y="159"/>
                <a:pt x="169" y="157"/>
                <a:pt x="167" y="157"/>
              </a:cubicBezTo>
              <a:cubicBezTo>
                <a:pt x="11" y="157"/>
                <a:pt x="11" y="157"/>
                <a:pt x="11" y="157"/>
              </a:cubicBezTo>
              <a:cubicBezTo>
                <a:pt x="9" y="157"/>
                <a:pt x="6" y="159"/>
                <a:pt x="6" y="162"/>
              </a:cubicBezTo>
              <a:close/>
              <a:moveTo>
                <a:pt x="4" y="57"/>
              </a:moveTo>
              <a:cubicBezTo>
                <a:pt x="4" y="54"/>
                <a:pt x="3" y="52"/>
                <a:pt x="8" y="50"/>
              </a:cubicBezTo>
              <a:cubicBezTo>
                <a:pt x="12" y="47"/>
                <a:pt x="87" y="1"/>
                <a:pt x="87" y="1"/>
              </a:cubicBezTo>
              <a:cubicBezTo>
                <a:pt x="88" y="0"/>
                <a:pt x="90" y="0"/>
                <a:pt x="91" y="1"/>
              </a:cubicBezTo>
              <a:cubicBezTo>
                <a:pt x="91" y="1"/>
                <a:pt x="167" y="47"/>
                <a:pt x="170" y="50"/>
              </a:cubicBezTo>
              <a:cubicBezTo>
                <a:pt x="174" y="52"/>
                <a:pt x="174" y="54"/>
                <a:pt x="174" y="57"/>
              </a:cubicBezTo>
              <a:cubicBezTo>
                <a:pt x="174" y="59"/>
                <a:pt x="171" y="61"/>
                <a:pt x="169" y="61"/>
              </a:cubicBezTo>
              <a:cubicBezTo>
                <a:pt x="9" y="61"/>
                <a:pt x="9" y="61"/>
                <a:pt x="9" y="61"/>
              </a:cubicBezTo>
              <a:cubicBezTo>
                <a:pt x="7" y="61"/>
                <a:pt x="4" y="59"/>
                <a:pt x="4" y="57"/>
              </a:cubicBezTo>
              <a:close/>
              <a:moveTo>
                <a:pt x="77" y="34"/>
              </a:moveTo>
              <a:cubicBezTo>
                <a:pt x="77" y="40"/>
                <a:pt x="83" y="45"/>
                <a:pt x="89" y="45"/>
              </a:cubicBezTo>
              <a:cubicBezTo>
                <a:pt x="95" y="45"/>
                <a:pt x="101" y="40"/>
                <a:pt x="101" y="34"/>
              </a:cubicBezTo>
              <a:cubicBezTo>
                <a:pt x="101" y="27"/>
                <a:pt x="95" y="22"/>
                <a:pt x="89" y="22"/>
              </a:cubicBezTo>
              <a:cubicBezTo>
                <a:pt x="83" y="22"/>
                <a:pt x="77" y="27"/>
                <a:pt x="77" y="34"/>
              </a:cubicBezTo>
              <a:close/>
              <a:moveTo>
                <a:pt x="24" y="137"/>
              </a:moveTo>
              <a:cubicBezTo>
                <a:pt x="21" y="137"/>
                <a:pt x="19" y="139"/>
                <a:pt x="19" y="141"/>
              </a:cubicBezTo>
              <a:cubicBezTo>
                <a:pt x="19" y="142"/>
                <a:pt x="19" y="142"/>
                <a:pt x="19" y="142"/>
              </a:cubicBezTo>
              <a:cubicBezTo>
                <a:pt x="19" y="144"/>
                <a:pt x="22" y="147"/>
                <a:pt x="25" y="147"/>
              </a:cubicBezTo>
              <a:cubicBezTo>
                <a:pt x="49" y="147"/>
                <a:pt x="49" y="147"/>
                <a:pt x="49" y="147"/>
              </a:cubicBezTo>
              <a:cubicBezTo>
                <a:pt x="52" y="147"/>
                <a:pt x="54" y="144"/>
                <a:pt x="54" y="142"/>
              </a:cubicBezTo>
              <a:cubicBezTo>
                <a:pt x="54" y="141"/>
                <a:pt x="54" y="141"/>
                <a:pt x="54" y="141"/>
              </a:cubicBezTo>
              <a:cubicBezTo>
                <a:pt x="54" y="139"/>
                <a:pt x="52" y="137"/>
                <a:pt x="49" y="137"/>
              </a:cubicBezTo>
              <a:cubicBezTo>
                <a:pt x="47" y="137"/>
                <a:pt x="47" y="137"/>
                <a:pt x="47" y="137"/>
              </a:cubicBezTo>
              <a:cubicBezTo>
                <a:pt x="47" y="80"/>
                <a:pt x="47" y="80"/>
                <a:pt x="47" y="80"/>
              </a:cubicBezTo>
              <a:cubicBezTo>
                <a:pt x="49" y="80"/>
                <a:pt x="49" y="80"/>
                <a:pt x="49" y="80"/>
              </a:cubicBezTo>
              <a:cubicBezTo>
                <a:pt x="52" y="80"/>
                <a:pt x="54" y="78"/>
                <a:pt x="54" y="76"/>
              </a:cubicBezTo>
              <a:cubicBezTo>
                <a:pt x="54" y="75"/>
                <a:pt x="54" y="75"/>
                <a:pt x="54" y="75"/>
              </a:cubicBezTo>
              <a:cubicBezTo>
                <a:pt x="54" y="73"/>
                <a:pt x="52" y="70"/>
                <a:pt x="50" y="70"/>
              </a:cubicBezTo>
              <a:cubicBezTo>
                <a:pt x="25" y="70"/>
                <a:pt x="25" y="70"/>
                <a:pt x="25" y="70"/>
              </a:cubicBezTo>
              <a:cubicBezTo>
                <a:pt x="21" y="70"/>
                <a:pt x="19" y="73"/>
                <a:pt x="19" y="75"/>
              </a:cubicBezTo>
              <a:cubicBezTo>
                <a:pt x="19" y="76"/>
                <a:pt x="19" y="76"/>
                <a:pt x="19" y="76"/>
              </a:cubicBezTo>
              <a:cubicBezTo>
                <a:pt x="19" y="78"/>
                <a:pt x="21" y="80"/>
                <a:pt x="24" y="80"/>
              </a:cubicBezTo>
              <a:cubicBezTo>
                <a:pt x="25" y="80"/>
                <a:pt x="25" y="80"/>
                <a:pt x="25" y="80"/>
              </a:cubicBezTo>
              <a:cubicBezTo>
                <a:pt x="25" y="137"/>
                <a:pt x="25" y="137"/>
                <a:pt x="25" y="137"/>
              </a:cubicBezTo>
              <a:lnTo>
                <a:pt x="24" y="137"/>
              </a:lnTo>
              <a:close/>
              <a:moveTo>
                <a:pt x="77" y="137"/>
              </a:moveTo>
              <a:cubicBezTo>
                <a:pt x="74" y="137"/>
                <a:pt x="72" y="139"/>
                <a:pt x="72" y="141"/>
              </a:cubicBezTo>
              <a:cubicBezTo>
                <a:pt x="72" y="142"/>
                <a:pt x="72" y="142"/>
                <a:pt x="72" y="142"/>
              </a:cubicBezTo>
              <a:cubicBezTo>
                <a:pt x="72" y="144"/>
                <a:pt x="75" y="147"/>
                <a:pt x="78" y="147"/>
              </a:cubicBezTo>
              <a:cubicBezTo>
                <a:pt x="101" y="147"/>
                <a:pt x="101" y="147"/>
                <a:pt x="101" y="147"/>
              </a:cubicBezTo>
              <a:cubicBezTo>
                <a:pt x="104" y="147"/>
                <a:pt x="106" y="144"/>
                <a:pt x="106" y="142"/>
              </a:cubicBezTo>
              <a:cubicBezTo>
                <a:pt x="106" y="141"/>
                <a:pt x="106" y="141"/>
                <a:pt x="106" y="141"/>
              </a:cubicBezTo>
              <a:cubicBezTo>
                <a:pt x="106" y="139"/>
                <a:pt x="104" y="137"/>
                <a:pt x="101" y="137"/>
              </a:cubicBezTo>
              <a:cubicBezTo>
                <a:pt x="100" y="137"/>
                <a:pt x="100" y="137"/>
                <a:pt x="100" y="137"/>
              </a:cubicBezTo>
              <a:cubicBezTo>
                <a:pt x="100" y="80"/>
                <a:pt x="100" y="80"/>
                <a:pt x="100" y="80"/>
              </a:cubicBezTo>
              <a:cubicBezTo>
                <a:pt x="101" y="80"/>
                <a:pt x="101" y="80"/>
                <a:pt x="101" y="80"/>
              </a:cubicBezTo>
              <a:cubicBezTo>
                <a:pt x="104" y="80"/>
                <a:pt x="106" y="78"/>
                <a:pt x="106" y="76"/>
              </a:cubicBezTo>
              <a:cubicBezTo>
                <a:pt x="106" y="75"/>
                <a:pt x="106" y="75"/>
                <a:pt x="106" y="75"/>
              </a:cubicBezTo>
              <a:cubicBezTo>
                <a:pt x="106" y="73"/>
                <a:pt x="104" y="70"/>
                <a:pt x="102" y="70"/>
              </a:cubicBezTo>
              <a:cubicBezTo>
                <a:pt x="78" y="70"/>
                <a:pt x="78" y="70"/>
                <a:pt x="78" y="70"/>
              </a:cubicBezTo>
              <a:cubicBezTo>
                <a:pt x="74" y="70"/>
                <a:pt x="72" y="73"/>
                <a:pt x="72" y="75"/>
              </a:cubicBezTo>
              <a:cubicBezTo>
                <a:pt x="72" y="76"/>
                <a:pt x="72" y="76"/>
                <a:pt x="72" y="76"/>
              </a:cubicBezTo>
              <a:cubicBezTo>
                <a:pt x="72" y="78"/>
                <a:pt x="74" y="80"/>
                <a:pt x="77" y="80"/>
              </a:cubicBezTo>
              <a:cubicBezTo>
                <a:pt x="78" y="80"/>
                <a:pt x="78" y="80"/>
                <a:pt x="78" y="80"/>
              </a:cubicBezTo>
              <a:cubicBezTo>
                <a:pt x="78" y="137"/>
                <a:pt x="78" y="137"/>
                <a:pt x="78" y="137"/>
              </a:cubicBezTo>
              <a:lnTo>
                <a:pt x="77" y="137"/>
              </a:lnTo>
              <a:close/>
              <a:moveTo>
                <a:pt x="129" y="137"/>
              </a:moveTo>
              <a:cubicBezTo>
                <a:pt x="126" y="137"/>
                <a:pt x="124" y="139"/>
                <a:pt x="124" y="141"/>
              </a:cubicBezTo>
              <a:cubicBezTo>
                <a:pt x="124" y="142"/>
                <a:pt x="124" y="142"/>
                <a:pt x="124" y="142"/>
              </a:cubicBezTo>
              <a:cubicBezTo>
                <a:pt x="124" y="144"/>
                <a:pt x="127" y="147"/>
                <a:pt x="130" y="147"/>
              </a:cubicBezTo>
              <a:cubicBezTo>
                <a:pt x="154" y="147"/>
                <a:pt x="154" y="147"/>
                <a:pt x="154" y="147"/>
              </a:cubicBezTo>
              <a:cubicBezTo>
                <a:pt x="157" y="147"/>
                <a:pt x="159" y="144"/>
                <a:pt x="159" y="142"/>
              </a:cubicBezTo>
              <a:cubicBezTo>
                <a:pt x="159" y="141"/>
                <a:pt x="159" y="141"/>
                <a:pt x="159" y="141"/>
              </a:cubicBezTo>
              <a:cubicBezTo>
                <a:pt x="159" y="139"/>
                <a:pt x="157" y="137"/>
                <a:pt x="154" y="137"/>
              </a:cubicBezTo>
              <a:cubicBezTo>
                <a:pt x="152" y="137"/>
                <a:pt x="152" y="137"/>
                <a:pt x="152" y="137"/>
              </a:cubicBezTo>
              <a:cubicBezTo>
                <a:pt x="152" y="80"/>
                <a:pt x="152" y="80"/>
                <a:pt x="152" y="80"/>
              </a:cubicBezTo>
              <a:cubicBezTo>
                <a:pt x="154" y="80"/>
                <a:pt x="154" y="80"/>
                <a:pt x="154" y="80"/>
              </a:cubicBezTo>
              <a:cubicBezTo>
                <a:pt x="157" y="80"/>
                <a:pt x="159" y="78"/>
                <a:pt x="159" y="76"/>
              </a:cubicBezTo>
              <a:cubicBezTo>
                <a:pt x="159" y="75"/>
                <a:pt x="159" y="75"/>
                <a:pt x="159" y="75"/>
              </a:cubicBezTo>
              <a:cubicBezTo>
                <a:pt x="159" y="73"/>
                <a:pt x="157" y="70"/>
                <a:pt x="155" y="70"/>
              </a:cubicBezTo>
              <a:cubicBezTo>
                <a:pt x="130" y="70"/>
                <a:pt x="130" y="70"/>
                <a:pt x="130" y="70"/>
              </a:cubicBezTo>
              <a:cubicBezTo>
                <a:pt x="126" y="70"/>
                <a:pt x="124" y="73"/>
                <a:pt x="124" y="75"/>
              </a:cubicBezTo>
              <a:cubicBezTo>
                <a:pt x="124" y="76"/>
                <a:pt x="124" y="76"/>
                <a:pt x="124" y="76"/>
              </a:cubicBezTo>
              <a:cubicBezTo>
                <a:pt x="124" y="78"/>
                <a:pt x="126" y="80"/>
                <a:pt x="129" y="80"/>
              </a:cubicBezTo>
              <a:cubicBezTo>
                <a:pt x="130" y="80"/>
                <a:pt x="130" y="80"/>
                <a:pt x="130" y="80"/>
              </a:cubicBezTo>
              <a:cubicBezTo>
                <a:pt x="130" y="137"/>
                <a:pt x="130" y="137"/>
                <a:pt x="130" y="137"/>
              </a:cubicBezTo>
              <a:lnTo>
                <a:pt x="129" y="137"/>
              </a:lnTo>
              <a:close/>
            </a:path>
          </a:pathLst>
        </a:custGeom>
        <a:solidFill>
          <a:srgbClr val="FFFFFF">
            <a:alpha val="100000"/>
          </a:srgbClr>
        </a:solidFill>
        <a:ln w="9525">
          <a:noFill/>
        </a:ln>
      </xdr:spPr>
    </xdr:sp>
    <xdr:clientData/>
  </xdr:twoCellAnchor>
  <xdr:twoCellAnchor>
    <xdr:from>
      <xdr:col>9</xdr:col>
      <xdr:colOff>105410</xdr:colOff>
      <xdr:row>12</xdr:row>
      <xdr:rowOff>105410</xdr:rowOff>
    </xdr:from>
    <xdr:to>
      <xdr:col>9</xdr:col>
      <xdr:colOff>595630</xdr:colOff>
      <xdr:row>15</xdr:row>
      <xdr:rowOff>152400</xdr:rowOff>
    </xdr:to>
    <xdr:sp>
      <xdr:nvSpPr>
        <xdr:cNvPr id="11365" name="Freeform 895">
          <a:hlinkClick xmlns:r="http://schemas.openxmlformats.org/officeDocument/2006/relationships" r:id="rId3"/>
        </xdr:cNvPr>
        <xdr:cNvSpPr>
          <a:spLocks noEditPoints="1"/>
        </xdr:cNvSpPr>
      </xdr:nvSpPr>
      <xdr:spPr>
        <a:xfrm>
          <a:off x="6277610" y="2277110"/>
          <a:ext cx="490220" cy="589915"/>
        </a:xfrm>
        <a:custGeom>
          <a:avLst/>
          <a:gdLst/>
          <a:ahLst/>
          <a:cxnLst>
            <a:cxn ang="0">
              <a:pos x="490220" y="569983"/>
            </a:cxn>
            <a:cxn ang="0">
              <a:pos x="469671" y="590550"/>
            </a:cxn>
            <a:cxn ang="0">
              <a:pos x="90998" y="590550"/>
            </a:cxn>
            <a:cxn ang="0">
              <a:pos x="0" y="499470"/>
            </a:cxn>
            <a:cxn ang="0">
              <a:pos x="90998" y="408390"/>
            </a:cxn>
            <a:cxn ang="0">
              <a:pos x="469671" y="408390"/>
            </a:cxn>
            <a:cxn ang="0">
              <a:pos x="490220" y="428956"/>
            </a:cxn>
            <a:cxn ang="0">
              <a:pos x="469671" y="452461"/>
            </a:cxn>
            <a:cxn ang="0">
              <a:pos x="96869" y="452461"/>
            </a:cxn>
            <a:cxn ang="0">
              <a:pos x="49902" y="499470"/>
            </a:cxn>
            <a:cxn ang="0">
              <a:pos x="96869" y="549417"/>
            </a:cxn>
            <a:cxn ang="0">
              <a:pos x="469671" y="549417"/>
            </a:cxn>
            <a:cxn ang="0">
              <a:pos x="490220" y="569983"/>
            </a:cxn>
            <a:cxn ang="0">
              <a:pos x="252448" y="82265"/>
            </a:cxn>
            <a:cxn ang="0">
              <a:pos x="334641" y="5876"/>
            </a:cxn>
            <a:cxn ang="0">
              <a:pos x="331705" y="0"/>
            </a:cxn>
            <a:cxn ang="0">
              <a:pos x="325834" y="0"/>
            </a:cxn>
            <a:cxn ang="0">
              <a:pos x="246577" y="76389"/>
            </a:cxn>
            <a:cxn ang="0">
              <a:pos x="246577" y="82265"/>
            </a:cxn>
            <a:cxn ang="0">
              <a:pos x="252448" y="82265"/>
            </a:cxn>
            <a:cxn ang="0">
              <a:pos x="402156" y="146902"/>
            </a:cxn>
            <a:cxn ang="0">
              <a:pos x="317028" y="91079"/>
            </a:cxn>
            <a:cxn ang="0">
              <a:pos x="249513" y="105770"/>
            </a:cxn>
            <a:cxn ang="0">
              <a:pos x="184933" y="91079"/>
            </a:cxn>
            <a:cxn ang="0">
              <a:pos x="99805" y="146902"/>
            </a:cxn>
            <a:cxn ang="0">
              <a:pos x="187868" y="367257"/>
            </a:cxn>
            <a:cxn ang="0">
              <a:pos x="249513" y="352567"/>
            </a:cxn>
            <a:cxn ang="0">
              <a:pos x="311157" y="367257"/>
            </a:cxn>
            <a:cxn ang="0">
              <a:pos x="402156" y="146902"/>
            </a:cxn>
            <a:cxn ang="0">
              <a:pos x="184933" y="135150"/>
            </a:cxn>
            <a:cxn ang="0">
              <a:pos x="181997" y="135150"/>
            </a:cxn>
            <a:cxn ang="0">
              <a:pos x="137966" y="173345"/>
            </a:cxn>
            <a:cxn ang="0">
              <a:pos x="129159" y="182159"/>
            </a:cxn>
            <a:cxn ang="0">
              <a:pos x="126224" y="182159"/>
            </a:cxn>
            <a:cxn ang="0">
              <a:pos x="126224" y="182159"/>
            </a:cxn>
            <a:cxn ang="0">
              <a:pos x="117417" y="167469"/>
            </a:cxn>
            <a:cxn ang="0">
              <a:pos x="181997" y="114584"/>
            </a:cxn>
            <a:cxn ang="0">
              <a:pos x="184933" y="114584"/>
            </a:cxn>
            <a:cxn ang="0">
              <a:pos x="196675" y="126336"/>
            </a:cxn>
            <a:cxn ang="0">
              <a:pos x="184933" y="135150"/>
            </a:cxn>
          </a:cxnLst>
          <a:pathLst>
            <a:path w="167" h="201">
              <a:moveTo>
                <a:pt x="167" y="194"/>
              </a:moveTo>
              <a:cubicBezTo>
                <a:pt x="167" y="198"/>
                <a:pt x="164" y="201"/>
                <a:pt x="160" y="201"/>
              </a:cubicBezTo>
              <a:cubicBezTo>
                <a:pt x="31" y="201"/>
                <a:pt x="31" y="201"/>
                <a:pt x="31" y="201"/>
              </a:cubicBezTo>
              <a:cubicBezTo>
                <a:pt x="14" y="201"/>
                <a:pt x="0" y="187"/>
                <a:pt x="0" y="170"/>
              </a:cubicBezTo>
              <a:cubicBezTo>
                <a:pt x="0" y="153"/>
                <a:pt x="14" y="139"/>
                <a:pt x="31" y="139"/>
              </a:cubicBezTo>
              <a:cubicBezTo>
                <a:pt x="160" y="139"/>
                <a:pt x="160" y="139"/>
                <a:pt x="160" y="139"/>
              </a:cubicBezTo>
              <a:cubicBezTo>
                <a:pt x="164" y="139"/>
                <a:pt x="167" y="142"/>
                <a:pt x="167" y="146"/>
              </a:cubicBezTo>
              <a:cubicBezTo>
                <a:pt x="167" y="150"/>
                <a:pt x="164" y="154"/>
                <a:pt x="160" y="154"/>
              </a:cubicBezTo>
              <a:cubicBezTo>
                <a:pt x="33" y="154"/>
                <a:pt x="33" y="154"/>
                <a:pt x="33" y="154"/>
              </a:cubicBezTo>
              <a:cubicBezTo>
                <a:pt x="24" y="154"/>
                <a:pt x="17" y="161"/>
                <a:pt x="17" y="170"/>
              </a:cubicBezTo>
              <a:cubicBezTo>
                <a:pt x="17" y="179"/>
                <a:pt x="24" y="187"/>
                <a:pt x="33" y="187"/>
              </a:cubicBezTo>
              <a:cubicBezTo>
                <a:pt x="160" y="187"/>
                <a:pt x="160" y="187"/>
                <a:pt x="160" y="187"/>
              </a:cubicBezTo>
              <a:cubicBezTo>
                <a:pt x="164" y="187"/>
                <a:pt x="167" y="190"/>
                <a:pt x="167" y="194"/>
              </a:cubicBezTo>
              <a:close/>
              <a:moveTo>
                <a:pt x="86" y="28"/>
              </a:moveTo>
              <a:cubicBezTo>
                <a:pt x="101" y="28"/>
                <a:pt x="114" y="17"/>
                <a:pt x="114" y="2"/>
              </a:cubicBezTo>
              <a:cubicBezTo>
                <a:pt x="114" y="1"/>
                <a:pt x="114" y="1"/>
                <a:pt x="113" y="0"/>
              </a:cubicBezTo>
              <a:cubicBezTo>
                <a:pt x="113" y="0"/>
                <a:pt x="112" y="0"/>
                <a:pt x="111" y="0"/>
              </a:cubicBezTo>
              <a:cubicBezTo>
                <a:pt x="96" y="0"/>
                <a:pt x="84" y="12"/>
                <a:pt x="84" y="26"/>
              </a:cubicBezTo>
              <a:cubicBezTo>
                <a:pt x="84" y="27"/>
                <a:pt x="84" y="28"/>
                <a:pt x="84" y="28"/>
              </a:cubicBezTo>
              <a:cubicBezTo>
                <a:pt x="85" y="28"/>
                <a:pt x="85" y="28"/>
                <a:pt x="86" y="28"/>
              </a:cubicBezTo>
              <a:close/>
              <a:moveTo>
                <a:pt x="137" y="50"/>
              </a:moveTo>
              <a:cubicBezTo>
                <a:pt x="131" y="37"/>
                <a:pt x="118" y="31"/>
                <a:pt x="108" y="31"/>
              </a:cubicBezTo>
              <a:cubicBezTo>
                <a:pt x="97" y="31"/>
                <a:pt x="94" y="36"/>
                <a:pt x="85" y="36"/>
              </a:cubicBezTo>
              <a:cubicBezTo>
                <a:pt x="76" y="36"/>
                <a:pt x="74" y="31"/>
                <a:pt x="63" y="31"/>
              </a:cubicBezTo>
              <a:cubicBezTo>
                <a:pt x="53" y="31"/>
                <a:pt x="40" y="37"/>
                <a:pt x="34" y="50"/>
              </a:cubicBezTo>
              <a:cubicBezTo>
                <a:pt x="23" y="76"/>
                <a:pt x="42" y="125"/>
                <a:pt x="64" y="125"/>
              </a:cubicBezTo>
              <a:cubicBezTo>
                <a:pt x="73" y="125"/>
                <a:pt x="77" y="120"/>
                <a:pt x="85" y="120"/>
              </a:cubicBezTo>
              <a:cubicBezTo>
                <a:pt x="94" y="120"/>
                <a:pt x="97" y="125"/>
                <a:pt x="106" y="125"/>
              </a:cubicBezTo>
              <a:cubicBezTo>
                <a:pt x="129" y="125"/>
                <a:pt x="148" y="76"/>
                <a:pt x="137" y="50"/>
              </a:cubicBezTo>
              <a:close/>
              <a:moveTo>
                <a:pt x="63" y="46"/>
              </a:moveTo>
              <a:cubicBezTo>
                <a:pt x="62" y="46"/>
                <a:pt x="62" y="46"/>
                <a:pt x="62" y="46"/>
              </a:cubicBezTo>
              <a:cubicBezTo>
                <a:pt x="57" y="46"/>
                <a:pt x="49" y="51"/>
                <a:pt x="47" y="59"/>
              </a:cubicBezTo>
              <a:cubicBezTo>
                <a:pt x="47" y="61"/>
                <a:pt x="45" y="62"/>
                <a:pt x="44" y="62"/>
              </a:cubicBezTo>
              <a:cubicBezTo>
                <a:pt x="43" y="62"/>
                <a:pt x="43" y="62"/>
                <a:pt x="43" y="62"/>
              </a:cubicBezTo>
              <a:cubicBezTo>
                <a:pt x="43" y="62"/>
                <a:pt x="43" y="62"/>
                <a:pt x="43" y="62"/>
              </a:cubicBezTo>
              <a:cubicBezTo>
                <a:pt x="41" y="61"/>
                <a:pt x="40" y="59"/>
                <a:pt x="40" y="57"/>
              </a:cubicBezTo>
              <a:cubicBezTo>
                <a:pt x="42" y="46"/>
                <a:pt x="53" y="39"/>
                <a:pt x="62" y="39"/>
              </a:cubicBezTo>
              <a:cubicBezTo>
                <a:pt x="62" y="39"/>
                <a:pt x="63" y="39"/>
                <a:pt x="63" y="39"/>
              </a:cubicBezTo>
              <a:cubicBezTo>
                <a:pt x="65" y="39"/>
                <a:pt x="67" y="41"/>
                <a:pt x="67" y="43"/>
              </a:cubicBezTo>
              <a:cubicBezTo>
                <a:pt x="66" y="45"/>
                <a:pt x="65" y="46"/>
                <a:pt x="63" y="46"/>
              </a:cubicBezTo>
              <a:close/>
            </a:path>
          </a:pathLst>
        </a:custGeom>
        <a:solidFill>
          <a:srgbClr val="FFFFFF">
            <a:alpha val="100000"/>
          </a:srgbClr>
        </a:solidFill>
        <a:ln w="9525">
          <a:noFill/>
        </a:ln>
      </xdr:spPr>
    </xdr:sp>
    <xdr:clientData/>
  </xdr:twoCellAnchor>
  <xdr:twoCellAnchor>
    <xdr:from>
      <xdr:col>10</xdr:col>
      <xdr:colOff>762635</xdr:colOff>
      <xdr:row>13</xdr:row>
      <xdr:rowOff>19685</xdr:rowOff>
    </xdr:from>
    <xdr:to>
      <xdr:col>10</xdr:col>
      <xdr:colOff>1181100</xdr:colOff>
      <xdr:row>15</xdr:row>
      <xdr:rowOff>111760</xdr:rowOff>
    </xdr:to>
    <xdr:sp>
      <xdr:nvSpPr>
        <xdr:cNvPr id="11366" name="Freeform 863">
          <a:hlinkClick xmlns:r="http://schemas.openxmlformats.org/officeDocument/2006/relationships" r:id="rId6"/>
        </xdr:cNvPr>
        <xdr:cNvSpPr>
          <a:spLocks noEditPoints="1"/>
        </xdr:cNvSpPr>
      </xdr:nvSpPr>
      <xdr:spPr>
        <a:xfrm>
          <a:off x="7620635" y="2372360"/>
          <a:ext cx="418465" cy="454025"/>
        </a:xfrm>
        <a:custGeom>
          <a:avLst/>
          <a:gdLst/>
          <a:ahLst/>
          <a:cxnLst>
            <a:cxn ang="0">
              <a:pos x="172570" y="4617"/>
            </a:cxn>
            <a:cxn ang="0">
              <a:pos x="380579" y="112351"/>
            </a:cxn>
            <a:cxn ang="0">
              <a:pos x="92448" y="327821"/>
            </a:cxn>
            <a:cxn ang="0">
              <a:pos x="135591" y="30781"/>
            </a:cxn>
            <a:cxn ang="0">
              <a:pos x="81662" y="252407"/>
            </a:cxn>
            <a:cxn ang="0">
              <a:pos x="363630" y="46172"/>
            </a:cxn>
            <a:cxn ang="0">
              <a:pos x="342059" y="224703"/>
            </a:cxn>
            <a:cxn ang="0">
              <a:pos x="318947" y="337055"/>
            </a:cxn>
            <a:cxn ang="0">
              <a:pos x="70877" y="273954"/>
            </a:cxn>
            <a:cxn ang="0">
              <a:pos x="298916" y="338594"/>
            </a:cxn>
            <a:cxn ang="0">
              <a:pos x="157162" y="277032"/>
            </a:cxn>
            <a:cxn ang="0">
              <a:pos x="189519" y="56945"/>
            </a:cxn>
            <a:cxn ang="0">
              <a:pos x="320488" y="100039"/>
            </a:cxn>
            <a:cxn ang="0">
              <a:pos x="189519" y="56945"/>
            </a:cxn>
            <a:cxn ang="0">
              <a:pos x="186437" y="100039"/>
            </a:cxn>
            <a:cxn ang="0">
              <a:pos x="305080" y="104656"/>
            </a:cxn>
            <a:cxn ang="0">
              <a:pos x="6163" y="143133"/>
            </a:cxn>
            <a:cxn ang="0">
              <a:pos x="103234" y="92344"/>
            </a:cxn>
            <a:cxn ang="0">
              <a:pos x="141754" y="224703"/>
            </a:cxn>
            <a:cxn ang="0">
              <a:pos x="243447" y="138516"/>
            </a:cxn>
            <a:cxn ang="0">
              <a:pos x="289672" y="224703"/>
            </a:cxn>
            <a:cxn ang="0">
              <a:pos x="177193" y="107734"/>
            </a:cxn>
            <a:cxn ang="0">
              <a:pos x="251151" y="158523"/>
            </a:cxn>
            <a:cxn ang="0">
              <a:pos x="261937" y="198539"/>
            </a:cxn>
            <a:cxn ang="0">
              <a:pos x="200305" y="230860"/>
            </a:cxn>
            <a:cxn ang="0">
              <a:pos x="263478" y="218547"/>
            </a:cxn>
            <a:cxn ang="0">
              <a:pos x="369794" y="229321"/>
            </a:cxn>
            <a:cxn ang="0">
              <a:pos x="380579" y="315508"/>
            </a:cxn>
            <a:cxn ang="0">
              <a:pos x="171029" y="434017"/>
            </a:cxn>
            <a:cxn ang="0">
              <a:pos x="258855" y="363220"/>
            </a:cxn>
            <a:cxn ang="0">
              <a:pos x="158703" y="440173"/>
            </a:cxn>
            <a:cxn ang="0">
              <a:pos x="419100" y="347829"/>
            </a:cxn>
            <a:cxn ang="0">
              <a:pos x="411395" y="292422"/>
            </a:cxn>
          </a:cxnLst>
          <a:pathLst>
            <a:path w="272" h="295">
              <a:moveTo>
                <a:pt x="88" y="20"/>
              </a:moveTo>
              <a:cubicBezTo>
                <a:pt x="90" y="10"/>
                <a:pt x="100" y="0"/>
                <a:pt x="112" y="3"/>
              </a:cubicBezTo>
              <a:cubicBezTo>
                <a:pt x="157" y="8"/>
                <a:pt x="203" y="14"/>
                <a:pt x="248" y="20"/>
              </a:cubicBezTo>
              <a:cubicBezTo>
                <a:pt x="244" y="38"/>
                <a:pt x="244" y="55"/>
                <a:pt x="247" y="73"/>
              </a:cubicBezTo>
              <a:cubicBezTo>
                <a:pt x="238" y="127"/>
                <a:pt x="227" y="180"/>
                <a:pt x="218" y="234"/>
              </a:cubicBezTo>
              <a:cubicBezTo>
                <a:pt x="165" y="229"/>
                <a:pt x="112" y="220"/>
                <a:pt x="60" y="213"/>
              </a:cubicBezTo>
              <a:cubicBezTo>
                <a:pt x="43" y="211"/>
                <a:pt x="30" y="193"/>
                <a:pt x="37" y="177"/>
              </a:cubicBezTo>
              <a:cubicBezTo>
                <a:pt x="54" y="125"/>
                <a:pt x="71" y="73"/>
                <a:pt x="88" y="20"/>
              </a:cubicBezTo>
              <a:close/>
              <a:moveTo>
                <a:pt x="102" y="14"/>
              </a:moveTo>
              <a:cubicBezTo>
                <a:pt x="84" y="63"/>
                <a:pt x="69" y="114"/>
                <a:pt x="53" y="164"/>
              </a:cubicBezTo>
              <a:cubicBezTo>
                <a:pt x="103" y="167"/>
                <a:pt x="153" y="176"/>
                <a:pt x="203" y="180"/>
              </a:cubicBezTo>
              <a:cubicBezTo>
                <a:pt x="214" y="130"/>
                <a:pt x="225" y="80"/>
                <a:pt x="236" y="30"/>
              </a:cubicBezTo>
              <a:cubicBezTo>
                <a:pt x="192" y="24"/>
                <a:pt x="147" y="17"/>
                <a:pt x="102" y="14"/>
              </a:cubicBezTo>
              <a:close/>
              <a:moveTo>
                <a:pt x="222" y="146"/>
              </a:moveTo>
              <a:cubicBezTo>
                <a:pt x="217" y="162"/>
                <a:pt x="217" y="179"/>
                <a:pt x="207" y="193"/>
              </a:cubicBezTo>
              <a:cubicBezTo>
                <a:pt x="200" y="200"/>
                <a:pt x="206" y="210"/>
                <a:pt x="207" y="219"/>
              </a:cubicBezTo>
              <a:cubicBezTo>
                <a:pt x="216" y="196"/>
                <a:pt x="219" y="170"/>
                <a:pt x="222" y="146"/>
              </a:cubicBezTo>
              <a:close/>
              <a:moveTo>
                <a:pt x="46" y="178"/>
              </a:moveTo>
              <a:cubicBezTo>
                <a:pt x="45" y="188"/>
                <a:pt x="49" y="200"/>
                <a:pt x="61" y="202"/>
              </a:cubicBezTo>
              <a:cubicBezTo>
                <a:pt x="105" y="209"/>
                <a:pt x="150" y="215"/>
                <a:pt x="194" y="220"/>
              </a:cubicBezTo>
              <a:cubicBezTo>
                <a:pt x="193" y="210"/>
                <a:pt x="193" y="200"/>
                <a:pt x="192" y="190"/>
              </a:cubicBezTo>
              <a:cubicBezTo>
                <a:pt x="162" y="188"/>
                <a:pt x="132" y="183"/>
                <a:pt x="102" y="180"/>
              </a:cubicBezTo>
              <a:cubicBezTo>
                <a:pt x="83" y="178"/>
                <a:pt x="64" y="173"/>
                <a:pt x="46" y="178"/>
              </a:cubicBezTo>
              <a:close/>
              <a:moveTo>
                <a:pt x="123" y="37"/>
              </a:moveTo>
              <a:cubicBezTo>
                <a:pt x="122" y="42"/>
                <a:pt x="121" y="50"/>
                <a:pt x="120" y="54"/>
              </a:cubicBezTo>
              <a:cubicBezTo>
                <a:pt x="150" y="57"/>
                <a:pt x="179" y="62"/>
                <a:pt x="208" y="65"/>
              </a:cubicBezTo>
              <a:cubicBezTo>
                <a:pt x="208" y="61"/>
                <a:pt x="209" y="52"/>
                <a:pt x="210" y="48"/>
              </a:cubicBezTo>
              <a:cubicBezTo>
                <a:pt x="181" y="44"/>
                <a:pt x="152" y="40"/>
                <a:pt x="123" y="37"/>
              </a:cubicBezTo>
              <a:close/>
              <a:moveTo>
                <a:pt x="114" y="59"/>
              </a:moveTo>
              <a:cubicBezTo>
                <a:pt x="116" y="61"/>
                <a:pt x="119" y="64"/>
                <a:pt x="121" y="65"/>
              </a:cubicBezTo>
              <a:cubicBezTo>
                <a:pt x="150" y="70"/>
                <a:pt x="179" y="76"/>
                <a:pt x="208" y="75"/>
              </a:cubicBezTo>
              <a:cubicBezTo>
                <a:pt x="206" y="73"/>
                <a:pt x="201" y="70"/>
                <a:pt x="198" y="68"/>
              </a:cubicBezTo>
              <a:cubicBezTo>
                <a:pt x="170" y="65"/>
                <a:pt x="142" y="59"/>
                <a:pt x="114" y="59"/>
              </a:cubicBezTo>
              <a:close/>
              <a:moveTo>
                <a:pt x="4" y="93"/>
              </a:moveTo>
              <a:cubicBezTo>
                <a:pt x="0" y="119"/>
                <a:pt x="23" y="140"/>
                <a:pt x="34" y="163"/>
              </a:cubicBezTo>
              <a:cubicBezTo>
                <a:pt x="45" y="129"/>
                <a:pt x="57" y="94"/>
                <a:pt x="67" y="60"/>
              </a:cubicBezTo>
              <a:cubicBezTo>
                <a:pt x="46" y="69"/>
                <a:pt x="14" y="68"/>
                <a:pt x="4" y="93"/>
              </a:cubicBezTo>
              <a:close/>
              <a:moveTo>
                <a:pt x="92" y="146"/>
              </a:moveTo>
              <a:cubicBezTo>
                <a:pt x="100" y="145"/>
                <a:pt x="112" y="152"/>
                <a:pt x="118" y="143"/>
              </a:cubicBezTo>
              <a:cubicBezTo>
                <a:pt x="132" y="126"/>
                <a:pt x="144" y="107"/>
                <a:pt x="158" y="90"/>
              </a:cubicBezTo>
              <a:cubicBezTo>
                <a:pt x="164" y="89"/>
                <a:pt x="169" y="87"/>
                <a:pt x="175" y="86"/>
              </a:cubicBezTo>
              <a:cubicBezTo>
                <a:pt x="180" y="106"/>
                <a:pt x="184" y="126"/>
                <a:pt x="188" y="146"/>
              </a:cubicBezTo>
              <a:cubicBezTo>
                <a:pt x="194" y="125"/>
                <a:pt x="199" y="103"/>
                <a:pt x="203" y="81"/>
              </a:cubicBezTo>
              <a:cubicBezTo>
                <a:pt x="174" y="78"/>
                <a:pt x="144" y="74"/>
                <a:pt x="115" y="70"/>
              </a:cubicBezTo>
              <a:cubicBezTo>
                <a:pt x="107" y="95"/>
                <a:pt x="99" y="121"/>
                <a:pt x="92" y="146"/>
              </a:cubicBezTo>
              <a:close/>
              <a:moveTo>
                <a:pt x="163" y="103"/>
              </a:moveTo>
              <a:cubicBezTo>
                <a:pt x="158" y="111"/>
                <a:pt x="153" y="118"/>
                <a:pt x="148" y="126"/>
              </a:cubicBezTo>
              <a:cubicBezTo>
                <a:pt x="155" y="127"/>
                <a:pt x="163" y="128"/>
                <a:pt x="170" y="129"/>
              </a:cubicBezTo>
              <a:cubicBezTo>
                <a:pt x="168" y="120"/>
                <a:pt x="166" y="112"/>
                <a:pt x="163" y="103"/>
              </a:cubicBezTo>
              <a:close/>
              <a:moveTo>
                <a:pt x="130" y="150"/>
              </a:moveTo>
              <a:cubicBezTo>
                <a:pt x="145" y="152"/>
                <a:pt x="159" y="154"/>
                <a:pt x="174" y="156"/>
              </a:cubicBezTo>
              <a:cubicBezTo>
                <a:pt x="173" y="152"/>
                <a:pt x="172" y="145"/>
                <a:pt x="171" y="142"/>
              </a:cubicBezTo>
              <a:cubicBezTo>
                <a:pt x="157" y="138"/>
                <a:pt x="138" y="133"/>
                <a:pt x="130" y="150"/>
              </a:cubicBezTo>
              <a:close/>
              <a:moveTo>
                <a:pt x="240" y="149"/>
              </a:moveTo>
              <a:cubicBezTo>
                <a:pt x="237" y="170"/>
                <a:pt x="233" y="191"/>
                <a:pt x="230" y="212"/>
              </a:cubicBezTo>
              <a:cubicBezTo>
                <a:pt x="235" y="210"/>
                <a:pt x="241" y="208"/>
                <a:pt x="247" y="205"/>
              </a:cubicBezTo>
              <a:cubicBezTo>
                <a:pt x="249" y="211"/>
                <a:pt x="251" y="217"/>
                <a:pt x="253" y="223"/>
              </a:cubicBezTo>
              <a:cubicBezTo>
                <a:pt x="205" y="243"/>
                <a:pt x="158" y="263"/>
                <a:pt x="111" y="282"/>
              </a:cubicBezTo>
              <a:cubicBezTo>
                <a:pt x="109" y="274"/>
                <a:pt x="106" y="264"/>
                <a:pt x="115" y="260"/>
              </a:cubicBezTo>
              <a:cubicBezTo>
                <a:pt x="132" y="250"/>
                <a:pt x="151" y="245"/>
                <a:pt x="168" y="236"/>
              </a:cubicBezTo>
              <a:cubicBezTo>
                <a:pt x="134" y="231"/>
                <a:pt x="101" y="226"/>
                <a:pt x="67" y="222"/>
              </a:cubicBezTo>
              <a:cubicBezTo>
                <a:pt x="78" y="243"/>
                <a:pt x="89" y="265"/>
                <a:pt x="103" y="286"/>
              </a:cubicBezTo>
              <a:cubicBezTo>
                <a:pt x="108" y="295"/>
                <a:pt x="120" y="291"/>
                <a:pt x="128" y="287"/>
              </a:cubicBezTo>
              <a:cubicBezTo>
                <a:pt x="176" y="267"/>
                <a:pt x="224" y="248"/>
                <a:pt x="272" y="226"/>
              </a:cubicBezTo>
              <a:cubicBezTo>
                <a:pt x="267" y="220"/>
                <a:pt x="263" y="214"/>
                <a:pt x="258" y="208"/>
              </a:cubicBezTo>
              <a:cubicBezTo>
                <a:pt x="261" y="202"/>
                <a:pt x="265" y="196"/>
                <a:pt x="267" y="190"/>
              </a:cubicBezTo>
              <a:cubicBezTo>
                <a:pt x="259" y="176"/>
                <a:pt x="250" y="162"/>
                <a:pt x="240" y="149"/>
              </a:cubicBezTo>
              <a:close/>
            </a:path>
          </a:pathLst>
        </a:custGeom>
        <a:solidFill>
          <a:srgbClr val="FFFFFF">
            <a:alpha val="100000"/>
          </a:srgbClr>
        </a:solidFill>
        <a:ln w="9525">
          <a:noFill/>
        </a:ln>
      </xdr:spPr>
    </xdr:sp>
    <xdr:clientData/>
  </xdr:twoCellAnchor>
  <xdr:twoCellAnchor>
    <xdr:from>
      <xdr:col>10</xdr:col>
      <xdr:colOff>361950</xdr:colOff>
      <xdr:row>17</xdr:row>
      <xdr:rowOff>28575</xdr:rowOff>
    </xdr:from>
    <xdr:to>
      <xdr:col>11</xdr:col>
      <xdr:colOff>142875</xdr:colOff>
      <xdr:row>19</xdr:row>
      <xdr:rowOff>76200</xdr:rowOff>
    </xdr:to>
    <xdr:sp>
      <xdr:nvSpPr>
        <xdr:cNvPr id="7" name="文本框 14">
          <a:hlinkClick xmlns:r="http://schemas.openxmlformats.org/officeDocument/2006/relationships" r:id="rId6"/>
        </xdr:cNvPr>
        <xdr:cNvSpPr txBox="1"/>
      </xdr:nvSpPr>
      <xdr:spPr>
        <a:xfrm>
          <a:off x="7219950" y="3105150"/>
          <a:ext cx="1333500" cy="409575"/>
        </a:xfrm>
        <a:prstGeom prst="flowChartTerminator">
          <a:avLst/>
        </a:prstGeom>
        <a:solidFill>
          <a:schemeClr val="accent1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1400" b="1">
              <a:solidFill>
                <a:schemeClr val="bg1"/>
              </a:solidFill>
              <a:latin typeface="微软雅黑" panose="020B0503020204020204" charset="-122"/>
              <a:ea typeface="微软雅黑" panose="020B0503020204020204" charset="-122"/>
            </a:rPr>
            <a:t>使用说明</a:t>
          </a:r>
          <a:endParaRPr lang="zh-CN" altLang="en-US" sz="1400" b="1">
            <a:solidFill>
              <a:schemeClr val="bg1"/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2</xdr:col>
      <xdr:colOff>400050</xdr:colOff>
      <xdr:row>2</xdr:row>
      <xdr:rowOff>104775</xdr:rowOff>
    </xdr:from>
    <xdr:to>
      <xdr:col>10</xdr:col>
      <xdr:colOff>142875</xdr:colOff>
      <xdr:row>7</xdr:row>
      <xdr:rowOff>47625</xdr:rowOff>
    </xdr:to>
    <xdr:sp>
      <xdr:nvSpPr>
        <xdr:cNvPr id="8" name="文本框 15"/>
        <xdr:cNvSpPr txBox="1"/>
      </xdr:nvSpPr>
      <xdr:spPr>
        <a:xfrm>
          <a:off x="1771650" y="466725"/>
          <a:ext cx="5229225" cy="847725"/>
        </a:xfrm>
        <a:prstGeom prst="rect">
          <a:avLst/>
        </a:prstGeom>
        <a:solidFill>
          <a:schemeClr val="accent1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p>
          <a:pPr algn="ctr"/>
          <a:r>
            <a:rPr lang="zh-CN" altLang="en-US" sz="2800" b="1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微软雅黑" panose="020B0503020204020204" charset="-122"/>
              <a:ea typeface="微软雅黑" panose="020B0503020204020204" charset="-122"/>
            </a:rPr>
            <a:t>实用的进销存库存管理表</a:t>
          </a:r>
          <a:endParaRPr lang="zh-CN" altLang="en-US" sz="2800" b="1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13</xdr:col>
      <xdr:colOff>200025</xdr:colOff>
      <xdr:row>0</xdr:row>
      <xdr:rowOff>209550</xdr:rowOff>
    </xdr:from>
    <xdr:to>
      <xdr:col>13</xdr:col>
      <xdr:colOff>657225</xdr:colOff>
      <xdr:row>2</xdr:row>
      <xdr:rowOff>142875</xdr:rowOff>
    </xdr:to>
    <xdr:sp>
      <xdr:nvSpPr>
        <xdr:cNvPr id="2" name="左箭头 2">
          <a:hlinkClick xmlns:r="http://schemas.openxmlformats.org/officeDocument/2006/relationships" r:id="rId1"/>
        </xdr:cNvPr>
        <xdr:cNvSpPr/>
      </xdr:nvSpPr>
      <xdr:spPr>
        <a:xfrm>
          <a:off x="10382250" y="209550"/>
          <a:ext cx="457200" cy="507365"/>
        </a:xfrm>
        <a:prstGeom prst="leftArrow">
          <a:avLst/>
        </a:prstGeom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t"/>
        <a:p/>
      </xdr:txBody>
    </xdr:sp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9</xdr:col>
      <xdr:colOff>0</xdr:colOff>
      <xdr:row>0</xdr:row>
      <xdr:rowOff>0</xdr:rowOff>
    </xdr:from>
    <xdr:to>
      <xdr:col>9</xdr:col>
      <xdr:colOff>457200</xdr:colOff>
      <xdr:row>2</xdr:row>
      <xdr:rowOff>59690</xdr:rowOff>
    </xdr:to>
    <xdr:sp>
      <xdr:nvSpPr>
        <xdr:cNvPr id="2" name="左箭头 2">
          <a:hlinkClick xmlns:r="http://schemas.openxmlformats.org/officeDocument/2006/relationships" r:id="rId1"/>
        </xdr:cNvPr>
        <xdr:cNvSpPr/>
      </xdr:nvSpPr>
      <xdr:spPr>
        <a:xfrm>
          <a:off x="7239000" y="0"/>
          <a:ext cx="457200" cy="507365"/>
        </a:xfrm>
        <a:prstGeom prst="leftArrow">
          <a:avLst/>
        </a:prstGeom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t"/>
        <a:p/>
      </xdr:txBody>
    </xdr:sp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457200</xdr:colOff>
      <xdr:row>3</xdr:row>
      <xdr:rowOff>199390</xdr:rowOff>
    </xdr:to>
    <xdr:sp>
      <xdr:nvSpPr>
        <xdr:cNvPr id="2" name="左箭头 2">
          <a:hlinkClick xmlns:r="http://schemas.openxmlformats.org/officeDocument/2006/relationships" r:id="rId1"/>
        </xdr:cNvPr>
        <xdr:cNvSpPr/>
      </xdr:nvSpPr>
      <xdr:spPr>
        <a:xfrm>
          <a:off x="7219950" y="266700"/>
          <a:ext cx="457200" cy="507365"/>
        </a:xfrm>
        <a:prstGeom prst="leftArrow">
          <a:avLst/>
        </a:prstGeom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t"/>
        <a:p/>
      </xdr:txBody>
    </xdr:sp>
    <xdr:clientData/>
  </xdr:two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12</xdr:col>
      <xdr:colOff>0</xdr:colOff>
      <xdr:row>0</xdr:row>
      <xdr:rowOff>0</xdr:rowOff>
    </xdr:from>
    <xdr:to>
      <xdr:col>12</xdr:col>
      <xdr:colOff>457200</xdr:colOff>
      <xdr:row>2</xdr:row>
      <xdr:rowOff>21590</xdr:rowOff>
    </xdr:to>
    <xdr:sp>
      <xdr:nvSpPr>
        <xdr:cNvPr id="2" name="左箭头 2">
          <a:hlinkClick xmlns:r="http://schemas.openxmlformats.org/officeDocument/2006/relationships" r:id="rId1"/>
        </xdr:cNvPr>
        <xdr:cNvSpPr/>
      </xdr:nvSpPr>
      <xdr:spPr>
        <a:xfrm>
          <a:off x="8591550" y="0"/>
          <a:ext cx="457200" cy="507365"/>
        </a:xfrm>
        <a:prstGeom prst="leftArrow">
          <a:avLst/>
        </a:prstGeom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t"/>
        <a:p/>
      </xdr:txBody>
    </xdr:sp>
    <xdr:clientData/>
  </xdr:twoCellAnchor>
</xdr:wsDr>
</file>

<file path=xl/drawings/drawing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9</xdr:col>
      <xdr:colOff>0</xdr:colOff>
      <xdr:row>0</xdr:row>
      <xdr:rowOff>0</xdr:rowOff>
    </xdr:from>
    <xdr:to>
      <xdr:col>9</xdr:col>
      <xdr:colOff>457200</xdr:colOff>
      <xdr:row>1</xdr:row>
      <xdr:rowOff>151765</xdr:rowOff>
    </xdr:to>
    <xdr:sp>
      <xdr:nvSpPr>
        <xdr:cNvPr id="2" name="左箭头 2">
          <a:hlinkClick xmlns:r="http://schemas.openxmlformats.org/officeDocument/2006/relationships" r:id="rId1"/>
        </xdr:cNvPr>
        <xdr:cNvSpPr/>
      </xdr:nvSpPr>
      <xdr:spPr>
        <a:xfrm>
          <a:off x="6886575" y="0"/>
          <a:ext cx="457200" cy="507365"/>
        </a:xfrm>
        <a:prstGeom prst="leftArrow">
          <a:avLst/>
        </a:prstGeom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t"/>
        <a:p/>
      </xdr:txBody>
    </xdr:sp>
    <xdr:clientData/>
  </xdr:twoCellAnchor>
</xdr:wsDr>
</file>

<file path=xl/drawings/drawing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9</xdr:col>
      <xdr:colOff>0</xdr:colOff>
      <xdr:row>0</xdr:row>
      <xdr:rowOff>0</xdr:rowOff>
    </xdr:from>
    <xdr:to>
      <xdr:col>9</xdr:col>
      <xdr:colOff>457200</xdr:colOff>
      <xdr:row>0</xdr:row>
      <xdr:rowOff>507365</xdr:rowOff>
    </xdr:to>
    <xdr:sp>
      <xdr:nvSpPr>
        <xdr:cNvPr id="2" name="左箭头 2">
          <a:hlinkClick xmlns:r="http://schemas.openxmlformats.org/officeDocument/2006/relationships" r:id="rId1"/>
        </xdr:cNvPr>
        <xdr:cNvSpPr/>
      </xdr:nvSpPr>
      <xdr:spPr>
        <a:xfrm>
          <a:off x="7953375" y="0"/>
          <a:ext cx="457200" cy="507365"/>
        </a:xfrm>
        <a:prstGeom prst="leftArrow">
          <a:avLst/>
        </a:prstGeom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t"/>
        <a:p/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4"/>
  <sheetViews>
    <sheetView tabSelected="1" workbookViewId="0">
      <selection activeCell="O25" sqref="O25"/>
    </sheetView>
  </sheetViews>
  <sheetFormatPr defaultColWidth="9" defaultRowHeight="14.25"/>
  <cols>
    <col min="11" max="11" width="20.375" customWidth="1"/>
    <col min="13" max="15" width="9" style="80"/>
  </cols>
  <sheetData>
    <row r="1" spans="1:12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12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</row>
    <row r="5" spans="1:12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</row>
    <row r="6" spans="1:12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</row>
    <row r="7" spans="1:12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</row>
    <row r="8" spans="1:12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</row>
    <row r="9" spans="1:12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</row>
    <row r="10" spans="1:12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</row>
    <row r="11" spans="1:12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</row>
    <row r="12" spans="1:12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</row>
    <row r="13" spans="1:12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</row>
    <row r="14" spans="1:12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</row>
    <row r="15" spans="1:12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</row>
    <row r="16" spans="1:12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</row>
    <row r="17" spans="1:12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</row>
    <row r="18" spans="1:12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</row>
    <row r="19" spans="1:12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</row>
    <row r="20" spans="1:12">
      <c r="A20" s="81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</row>
    <row r="21" spans="1:12">
      <c r="A21" s="81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</row>
    <row r="22" spans="1:12">
      <c r="A22" s="81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</row>
    <row r="23" ht="60" customHeight="1" spans="1:12">
      <c r="A23" s="81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</row>
    <row r="24" ht="24" customHeight="1" spans="1:12">
      <c r="A24" s="81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</row>
  </sheetData>
  <mergeCells count="1">
    <mergeCell ref="A1:K24"/>
  </mergeCells>
  <pageMargins left="0.75" right="0.75" top="1" bottom="1" header="0.509722222222222" footer="0.509722222222222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2"/>
    <pageSetUpPr autoPageBreaks="0"/>
  </sheetPr>
  <dimension ref="A1:L505"/>
  <sheetViews>
    <sheetView showGridLines="0" workbookViewId="0">
      <pane ySplit="3" topLeftCell="A4" activePane="bottomLeft" state="frozen"/>
      <selection/>
      <selection pane="bottomLeft" activeCell="A1" sqref="A1:D1"/>
    </sheetView>
  </sheetViews>
  <sheetFormatPr defaultColWidth="9" defaultRowHeight="16.5"/>
  <cols>
    <col min="1" max="1" width="7.75" style="50" customWidth="1"/>
    <col min="2" max="2" width="10.625" style="50" customWidth="1"/>
    <col min="3" max="5" width="10.625" style="51" customWidth="1"/>
    <col min="6" max="6" width="10.625" style="50" customWidth="1"/>
    <col min="7" max="7" width="10.625" style="60" customWidth="1"/>
    <col min="8" max="8" width="10.625" style="61" customWidth="1"/>
    <col min="9" max="9" width="10.625" style="62" customWidth="1"/>
    <col min="10" max="10" width="10.625" style="63" customWidth="1"/>
    <col min="11" max="11" width="10.625" style="64" customWidth="1"/>
    <col min="12" max="12" width="10.625" style="65" customWidth="1"/>
  </cols>
  <sheetData>
    <row r="1" ht="29.25" spans="1:12">
      <c r="A1" s="66" t="s">
        <v>0</v>
      </c>
      <c r="B1" s="66"/>
      <c r="C1" s="66"/>
      <c r="D1" s="66"/>
      <c r="E1" s="67">
        <f ca="1">TODAY()</f>
        <v>43136</v>
      </c>
      <c r="F1" s="67"/>
      <c r="G1" s="67"/>
      <c r="H1" s="68" t="s">
        <v>1</v>
      </c>
      <c r="I1" s="66"/>
      <c r="J1" s="66"/>
      <c r="K1" s="66"/>
      <c r="L1" s="66"/>
    </row>
    <row r="2" s="59" customFormat="1" ht="15.95" customHeight="1" spans="1:12">
      <c r="A2" s="69" t="s">
        <v>2</v>
      </c>
      <c r="B2" s="69" t="s">
        <v>3</v>
      </c>
      <c r="C2" s="69" t="s">
        <v>4</v>
      </c>
      <c r="D2" s="69" t="s">
        <v>5</v>
      </c>
      <c r="E2" s="70" t="s">
        <v>6</v>
      </c>
      <c r="F2" s="70" t="s">
        <v>7</v>
      </c>
      <c r="G2" s="69" t="s">
        <v>8</v>
      </c>
      <c r="H2" s="71" t="s">
        <v>9</v>
      </c>
      <c r="I2" s="70" t="s">
        <v>10</v>
      </c>
      <c r="J2" s="70" t="s">
        <v>11</v>
      </c>
      <c r="K2" s="70" t="s">
        <v>12</v>
      </c>
      <c r="L2" s="70" t="s">
        <v>13</v>
      </c>
    </row>
    <row r="3" s="59" customFormat="1" ht="15.95" customHeight="1" spans="1:12">
      <c r="A3" s="69"/>
      <c r="B3" s="69"/>
      <c r="C3" s="69"/>
      <c r="D3" s="69"/>
      <c r="E3" s="69"/>
      <c r="F3" s="70"/>
      <c r="G3" s="69"/>
      <c r="H3" s="72"/>
      <c r="I3" s="75"/>
      <c r="J3" s="69"/>
      <c r="K3" s="69"/>
      <c r="L3" s="69"/>
    </row>
    <row r="4" spans="1:12">
      <c r="A4" s="17"/>
      <c r="B4" s="17"/>
      <c r="C4" s="17" t="s">
        <v>14</v>
      </c>
      <c r="D4" s="17">
        <v>1112222333</v>
      </c>
      <c r="E4" s="17">
        <v>5000</v>
      </c>
      <c r="F4" s="17">
        <v>50</v>
      </c>
      <c r="G4" s="73">
        <f ca="1">I4-J4+L4+F4</f>
        <v>150</v>
      </c>
      <c r="H4" s="74">
        <f ca="1" t="shared" ref="H4:H67" si="0">IF(D4=0,"n/a",G4-(E4+K4))</f>
        <v>-4850</v>
      </c>
      <c r="I4" s="76">
        <f ca="1">SUMIF(入库记录!D:D,D:D,入库记录!E:E)</f>
        <v>100</v>
      </c>
      <c r="J4" s="77">
        <f ca="1">SUMIF(销售或领料出库记录!D:D,D:D,销售或领料出库记录!E:E)</f>
        <v>10</v>
      </c>
      <c r="K4" s="78">
        <f ca="1">SUMIF(预示订单需求!D:D,D:D,预示订单需求!E:E)</f>
        <v>0</v>
      </c>
      <c r="L4" s="79">
        <f ca="1">SUMIF(退货记录!D:D,D:D,退货记录!E:E)</f>
        <v>10</v>
      </c>
    </row>
    <row r="5" spans="1:12">
      <c r="A5" s="17"/>
      <c r="B5" s="17"/>
      <c r="C5" s="17" t="s">
        <v>15</v>
      </c>
      <c r="D5" s="17">
        <v>123456789</v>
      </c>
      <c r="E5" s="17">
        <v>4000</v>
      </c>
      <c r="F5" s="17">
        <v>100</v>
      </c>
      <c r="G5" s="73">
        <f ca="1" t="shared" ref="G4:G67" si="1">I5-J5-L5+F5</f>
        <v>2055</v>
      </c>
      <c r="H5" s="74">
        <f ca="1" t="shared" si="0"/>
        <v>-1995</v>
      </c>
      <c r="I5" s="76">
        <f ca="1">SUMIF(入库记录!D:D,D:D,入库记录!E:E)</f>
        <v>2000</v>
      </c>
      <c r="J5" s="77">
        <f ca="1">SUMIF(销售或领料出库记录!D:D,D:D,销售或领料出库记录!E:E)</f>
        <v>45</v>
      </c>
      <c r="K5" s="78">
        <f ca="1">SUMIF(预示订单需求!D:D,D:D,预示订单需求!F:F)</f>
        <v>50</v>
      </c>
      <c r="L5" s="79">
        <f ca="1">SUMIF(退货记录!D:D,D:D,退货记录!E:E)</f>
        <v>0</v>
      </c>
    </row>
    <row r="6" spans="1:12">
      <c r="A6" s="17"/>
      <c r="B6" s="17"/>
      <c r="C6" s="17" t="s">
        <v>16</v>
      </c>
      <c r="D6" s="17"/>
      <c r="E6" s="17"/>
      <c r="F6" s="17"/>
      <c r="G6" s="73">
        <f ca="1" t="shared" si="1"/>
        <v>0</v>
      </c>
      <c r="H6" s="74" t="str">
        <f ca="1" t="shared" si="0"/>
        <v>n/a</v>
      </c>
      <c r="I6" s="76">
        <f ca="1">SUMIF(入库记录!D:D,D:D,入库记录!E:E)</f>
        <v>0</v>
      </c>
      <c r="J6" s="77">
        <f ca="1">SUMIF(销售或领料出库记录!D:D,D:D,销售或领料出库记录!E:E)</f>
        <v>0</v>
      </c>
      <c r="K6" s="78">
        <f ca="1">SUMIF(预示订单需求!D:D,D:D,预示订单需求!F:F)</f>
        <v>0</v>
      </c>
      <c r="L6" s="79">
        <f ca="1">SUMIF(退货记录!D:D,D:D,退货记录!E:E)</f>
        <v>0</v>
      </c>
    </row>
    <row r="7" spans="1:12">
      <c r="A7" s="17"/>
      <c r="B7" s="17"/>
      <c r="C7" s="17" t="s">
        <v>17</v>
      </c>
      <c r="D7" s="17"/>
      <c r="E7" s="17"/>
      <c r="F7" s="17"/>
      <c r="G7" s="73">
        <f ca="1" t="shared" si="1"/>
        <v>0</v>
      </c>
      <c r="H7" s="74" t="str">
        <f ca="1" t="shared" si="0"/>
        <v>n/a</v>
      </c>
      <c r="I7" s="76">
        <f ca="1">SUMIF(入库记录!D:D,D:D,入库记录!E:E)</f>
        <v>0</v>
      </c>
      <c r="J7" s="77">
        <f ca="1">SUMIF(销售或领料出库记录!D:D,D:D,销售或领料出库记录!E:E)</f>
        <v>0</v>
      </c>
      <c r="K7" s="78">
        <f ca="1">SUMIF(预示订单需求!D:D,D:D,预示订单需求!F:F)</f>
        <v>0</v>
      </c>
      <c r="L7" s="79">
        <f ca="1">SUMIF(退货记录!D:D,D:D,退货记录!E:E)</f>
        <v>0</v>
      </c>
    </row>
    <row r="8" spans="1:12">
      <c r="A8" s="17"/>
      <c r="B8" s="17"/>
      <c r="C8" s="17" t="s">
        <v>18</v>
      </c>
      <c r="D8" s="17"/>
      <c r="E8" s="17"/>
      <c r="F8" s="17"/>
      <c r="G8" s="73">
        <f ca="1" t="shared" si="1"/>
        <v>0</v>
      </c>
      <c r="H8" s="74" t="str">
        <f ca="1" t="shared" si="0"/>
        <v>n/a</v>
      </c>
      <c r="I8" s="76">
        <f ca="1">SUMIF(入库记录!D:D,D:D,入库记录!E:E)</f>
        <v>0</v>
      </c>
      <c r="J8" s="77">
        <f ca="1">SUMIF(销售或领料出库记录!D:D,D:D,销售或领料出库记录!E:E)</f>
        <v>0</v>
      </c>
      <c r="K8" s="78">
        <f ca="1">SUMIF(预示订单需求!D:D,D:D,预示订单需求!F:F)</f>
        <v>0</v>
      </c>
      <c r="L8" s="79">
        <f ca="1">SUMIF(退货记录!D:D,D:D,退货记录!E:E)</f>
        <v>0</v>
      </c>
    </row>
    <row r="9" spans="1:12">
      <c r="A9" s="17"/>
      <c r="B9" s="17"/>
      <c r="C9" s="17" t="s">
        <v>19</v>
      </c>
      <c r="D9" s="17"/>
      <c r="E9" s="17"/>
      <c r="F9" s="17"/>
      <c r="G9" s="73">
        <f ca="1" t="shared" si="1"/>
        <v>0</v>
      </c>
      <c r="H9" s="74" t="str">
        <f ca="1" t="shared" si="0"/>
        <v>n/a</v>
      </c>
      <c r="I9" s="76">
        <f ca="1">SUMIF(入库记录!D:D,D:D,入库记录!E:E)</f>
        <v>0</v>
      </c>
      <c r="J9" s="77">
        <f ca="1">SUMIF(销售或领料出库记录!D:D,D:D,销售或领料出库记录!E:E)</f>
        <v>0</v>
      </c>
      <c r="K9" s="78">
        <f ca="1">SUMIF(预示订单需求!D:D,D:D,预示订单需求!F:F)</f>
        <v>0</v>
      </c>
      <c r="L9" s="79">
        <f ca="1">SUMIF(退货记录!D:D,D:D,退货记录!E:E)</f>
        <v>0</v>
      </c>
    </row>
    <row r="10" spans="1:12">
      <c r="A10" s="17"/>
      <c r="B10" s="17"/>
      <c r="C10" s="17" t="s">
        <v>20</v>
      </c>
      <c r="D10" s="17"/>
      <c r="E10" s="17"/>
      <c r="F10" s="17"/>
      <c r="G10" s="73">
        <f ca="1" t="shared" si="1"/>
        <v>0</v>
      </c>
      <c r="H10" s="74" t="str">
        <f ca="1" t="shared" si="0"/>
        <v>n/a</v>
      </c>
      <c r="I10" s="76">
        <f ca="1">SUMIF(入库记录!D:D,D:D,入库记录!E:E)</f>
        <v>0</v>
      </c>
      <c r="J10" s="77">
        <f ca="1">SUMIF(销售或领料出库记录!D:D,D:D,销售或领料出库记录!E:E)</f>
        <v>0</v>
      </c>
      <c r="K10" s="78">
        <f ca="1">SUMIF(预示订单需求!D:D,D:D,预示订单需求!F:F)</f>
        <v>0</v>
      </c>
      <c r="L10" s="79">
        <f ca="1">SUMIF(退货记录!D:D,D:D,退货记录!E:E)</f>
        <v>0</v>
      </c>
    </row>
    <row r="11" spans="1:12">
      <c r="A11" s="17"/>
      <c r="B11" s="17"/>
      <c r="C11" s="17" t="s">
        <v>21</v>
      </c>
      <c r="D11" s="17"/>
      <c r="E11" s="17"/>
      <c r="F11" s="17"/>
      <c r="G11" s="73">
        <f ca="1" t="shared" si="1"/>
        <v>0</v>
      </c>
      <c r="H11" s="74" t="str">
        <f ca="1" t="shared" si="0"/>
        <v>n/a</v>
      </c>
      <c r="I11" s="76">
        <f ca="1">SUMIF(入库记录!D:D,D:D,入库记录!E:E)</f>
        <v>0</v>
      </c>
      <c r="J11" s="77">
        <f ca="1">SUMIF(销售或领料出库记录!D:D,D:D,销售或领料出库记录!E:E)</f>
        <v>0</v>
      </c>
      <c r="K11" s="78">
        <f ca="1">SUMIF(预示订单需求!D:D,D:D,预示订单需求!F:F)</f>
        <v>0</v>
      </c>
      <c r="L11" s="79">
        <f ca="1">SUMIF(退货记录!D:D,D:D,退货记录!E:E)</f>
        <v>0</v>
      </c>
    </row>
    <row r="12" spans="1:12">
      <c r="A12" s="17"/>
      <c r="B12" s="17"/>
      <c r="C12" s="17" t="s">
        <v>22</v>
      </c>
      <c r="D12" s="17"/>
      <c r="E12" s="17"/>
      <c r="F12" s="17"/>
      <c r="G12" s="73">
        <f ca="1" t="shared" si="1"/>
        <v>0</v>
      </c>
      <c r="H12" s="74" t="str">
        <f ca="1" t="shared" si="0"/>
        <v>n/a</v>
      </c>
      <c r="I12" s="76">
        <f ca="1">SUMIF(入库记录!D:D,D:D,入库记录!E:E)</f>
        <v>0</v>
      </c>
      <c r="J12" s="77">
        <f ca="1">SUMIF(销售或领料出库记录!D:D,D:D,销售或领料出库记录!E:E)</f>
        <v>0</v>
      </c>
      <c r="K12" s="78">
        <f ca="1">SUMIF(预示订单需求!D:D,D:D,预示订单需求!F:F)</f>
        <v>0</v>
      </c>
      <c r="L12" s="79">
        <f ca="1">SUMIF(退货记录!D:D,D:D,退货记录!E:E)</f>
        <v>0</v>
      </c>
    </row>
    <row r="13" spans="1:12">
      <c r="A13" s="17"/>
      <c r="B13" s="17"/>
      <c r="C13" s="17" t="s">
        <v>23</v>
      </c>
      <c r="D13" s="17"/>
      <c r="E13" s="17"/>
      <c r="F13" s="17"/>
      <c r="G13" s="73">
        <f ca="1" t="shared" si="1"/>
        <v>0</v>
      </c>
      <c r="H13" s="74" t="str">
        <f ca="1" t="shared" si="0"/>
        <v>n/a</v>
      </c>
      <c r="I13" s="76">
        <f ca="1">SUMIF(入库记录!D:D,D:D,入库记录!E:E)</f>
        <v>0</v>
      </c>
      <c r="J13" s="77">
        <f ca="1">SUMIF(销售或领料出库记录!D:D,D:D,销售或领料出库记录!E:E)</f>
        <v>0</v>
      </c>
      <c r="K13" s="78">
        <f ca="1">SUMIF(预示订单需求!D:D,D:D,预示订单需求!F:F)</f>
        <v>0</v>
      </c>
      <c r="L13" s="79">
        <f ca="1">SUMIF(退货记录!D:D,D:D,退货记录!E:E)</f>
        <v>0</v>
      </c>
    </row>
    <row r="14" spans="1:12">
      <c r="A14" s="17"/>
      <c r="B14" s="17"/>
      <c r="C14" s="17" t="s">
        <v>24</v>
      </c>
      <c r="D14" s="17"/>
      <c r="E14" s="17"/>
      <c r="F14" s="17"/>
      <c r="G14" s="73">
        <f ca="1" t="shared" si="1"/>
        <v>0</v>
      </c>
      <c r="H14" s="74" t="str">
        <f ca="1" t="shared" si="0"/>
        <v>n/a</v>
      </c>
      <c r="I14" s="76">
        <f ca="1">SUMIF(入库记录!D:D,D:D,入库记录!E:E)</f>
        <v>0</v>
      </c>
      <c r="J14" s="77">
        <f ca="1">SUMIF(销售或领料出库记录!D:D,D:D,销售或领料出库记录!E:E)</f>
        <v>0</v>
      </c>
      <c r="K14" s="78">
        <f ca="1">SUMIF(预示订单需求!D:D,D:D,预示订单需求!F:F)</f>
        <v>0</v>
      </c>
      <c r="L14" s="79">
        <f ca="1">SUMIF(退货记录!D:D,D:D,退货记录!E:E)</f>
        <v>0</v>
      </c>
    </row>
    <row r="15" spans="1:12">
      <c r="A15" s="17"/>
      <c r="B15" s="17"/>
      <c r="C15" s="17" t="s">
        <v>25</v>
      </c>
      <c r="D15" s="17"/>
      <c r="E15" s="17"/>
      <c r="F15" s="17"/>
      <c r="G15" s="73">
        <f ca="1" t="shared" si="1"/>
        <v>0</v>
      </c>
      <c r="H15" s="74" t="str">
        <f ca="1" t="shared" si="0"/>
        <v>n/a</v>
      </c>
      <c r="I15" s="76">
        <f ca="1">SUMIF(入库记录!D:D,D:D,入库记录!E:E)</f>
        <v>0</v>
      </c>
      <c r="J15" s="77">
        <f ca="1">SUMIF(销售或领料出库记录!D:D,D:D,销售或领料出库记录!E:E)</f>
        <v>0</v>
      </c>
      <c r="K15" s="78">
        <f ca="1">SUMIF(预示订单需求!D:D,D:D,预示订单需求!F:F)</f>
        <v>0</v>
      </c>
      <c r="L15" s="79">
        <f ca="1">SUMIF(退货记录!D:D,D:D,退货记录!E:E)</f>
        <v>0</v>
      </c>
    </row>
    <row r="16" spans="1:12">
      <c r="A16" s="17"/>
      <c r="B16" s="17"/>
      <c r="C16" s="17" t="s">
        <v>26</v>
      </c>
      <c r="D16" s="17"/>
      <c r="E16" s="17"/>
      <c r="F16" s="17"/>
      <c r="G16" s="73">
        <f ca="1" t="shared" si="1"/>
        <v>0</v>
      </c>
      <c r="H16" s="74" t="str">
        <f ca="1" t="shared" si="0"/>
        <v>n/a</v>
      </c>
      <c r="I16" s="76">
        <f ca="1">SUMIF(入库记录!D:D,D:D,入库记录!E:E)</f>
        <v>0</v>
      </c>
      <c r="J16" s="77">
        <f ca="1">SUMIF(销售或领料出库记录!D:D,D:D,销售或领料出库记录!E:E)</f>
        <v>0</v>
      </c>
      <c r="K16" s="78">
        <f ca="1">SUMIF(预示订单需求!D:D,D:D,预示订单需求!F:F)</f>
        <v>0</v>
      </c>
      <c r="L16" s="79">
        <f ca="1">SUMIF(退货记录!D:D,D:D,退货记录!E:E)</f>
        <v>0</v>
      </c>
    </row>
    <row r="17" spans="1:12">
      <c r="A17" s="17"/>
      <c r="B17" s="17"/>
      <c r="C17" s="17" t="s">
        <v>27</v>
      </c>
      <c r="D17" s="17"/>
      <c r="E17" s="17"/>
      <c r="F17" s="17"/>
      <c r="G17" s="73">
        <f ca="1" t="shared" si="1"/>
        <v>0</v>
      </c>
      <c r="H17" s="74" t="str">
        <f ca="1" t="shared" si="0"/>
        <v>n/a</v>
      </c>
      <c r="I17" s="76">
        <f ca="1">SUMIF(入库记录!D:D,D:D,入库记录!E:E)</f>
        <v>0</v>
      </c>
      <c r="J17" s="77">
        <f ca="1">SUMIF(销售或领料出库记录!D:D,D:D,销售或领料出库记录!E:E)</f>
        <v>0</v>
      </c>
      <c r="K17" s="78">
        <f ca="1">SUMIF(预示订单需求!D:D,D:D,预示订单需求!F:F)</f>
        <v>0</v>
      </c>
      <c r="L17" s="79">
        <f ca="1">SUMIF(退货记录!D:D,D:D,退货记录!E:E)</f>
        <v>0</v>
      </c>
    </row>
    <row r="18" spans="1:12">
      <c r="A18" s="17"/>
      <c r="B18" s="17"/>
      <c r="C18" s="17" t="s">
        <v>28</v>
      </c>
      <c r="D18" s="17"/>
      <c r="E18" s="17"/>
      <c r="F18" s="17"/>
      <c r="G18" s="73">
        <f ca="1" t="shared" si="1"/>
        <v>0</v>
      </c>
      <c r="H18" s="74" t="str">
        <f ca="1" t="shared" si="0"/>
        <v>n/a</v>
      </c>
      <c r="I18" s="76">
        <f ca="1">SUMIF(入库记录!D:D,D:D,入库记录!E:E)</f>
        <v>0</v>
      </c>
      <c r="J18" s="77">
        <f ca="1">SUMIF(销售或领料出库记录!D:D,D:D,销售或领料出库记录!E:E)</f>
        <v>0</v>
      </c>
      <c r="K18" s="78">
        <f ca="1">SUMIF(预示订单需求!D:D,D:D,预示订单需求!F:F)</f>
        <v>0</v>
      </c>
      <c r="L18" s="79">
        <f ca="1">SUMIF(退货记录!D:D,D:D,退货记录!E:E)</f>
        <v>0</v>
      </c>
    </row>
    <row r="19" spans="1:12">
      <c r="A19" s="17"/>
      <c r="B19" s="17"/>
      <c r="C19" s="17" t="s">
        <v>29</v>
      </c>
      <c r="D19" s="17"/>
      <c r="E19" s="17"/>
      <c r="F19" s="17"/>
      <c r="G19" s="73">
        <f ca="1" t="shared" si="1"/>
        <v>0</v>
      </c>
      <c r="H19" s="74" t="str">
        <f ca="1" t="shared" si="0"/>
        <v>n/a</v>
      </c>
      <c r="I19" s="76">
        <f ca="1">SUMIF(入库记录!D:D,D:D,入库记录!E:E)</f>
        <v>0</v>
      </c>
      <c r="J19" s="77">
        <f ca="1">SUMIF(销售或领料出库记录!D:D,D:D,销售或领料出库记录!E:E)</f>
        <v>0</v>
      </c>
      <c r="K19" s="78">
        <f ca="1">SUMIF(预示订单需求!D:D,D:D,预示订单需求!F:F)</f>
        <v>0</v>
      </c>
      <c r="L19" s="79">
        <f ca="1">SUMIF(退货记录!D:D,D:D,退货记录!E:E)</f>
        <v>0</v>
      </c>
    </row>
    <row r="20" spans="1:12">
      <c r="A20" s="17"/>
      <c r="B20" s="17"/>
      <c r="C20" s="17" t="s">
        <v>30</v>
      </c>
      <c r="D20" s="17"/>
      <c r="E20" s="17"/>
      <c r="F20" s="17"/>
      <c r="G20" s="73">
        <f ca="1" t="shared" si="1"/>
        <v>0</v>
      </c>
      <c r="H20" s="74" t="str">
        <f ca="1" t="shared" si="0"/>
        <v>n/a</v>
      </c>
      <c r="I20" s="76">
        <f ca="1">SUMIF(入库记录!D:D,D:D,入库记录!E:E)</f>
        <v>0</v>
      </c>
      <c r="J20" s="77">
        <f ca="1">SUMIF(销售或领料出库记录!D:D,D:D,销售或领料出库记录!E:E)</f>
        <v>0</v>
      </c>
      <c r="K20" s="78">
        <f ca="1">SUMIF(预示订单需求!D:D,D:D,预示订单需求!F:F)</f>
        <v>0</v>
      </c>
      <c r="L20" s="79">
        <f ca="1">SUMIF(退货记录!D:D,D:D,退货记录!E:E)</f>
        <v>0</v>
      </c>
    </row>
    <row r="21" spans="1:12">
      <c r="A21" s="17"/>
      <c r="B21" s="17"/>
      <c r="C21" s="17" t="s">
        <v>31</v>
      </c>
      <c r="D21" s="17"/>
      <c r="E21" s="17"/>
      <c r="F21" s="17"/>
      <c r="G21" s="73">
        <f ca="1" t="shared" si="1"/>
        <v>0</v>
      </c>
      <c r="H21" s="74" t="str">
        <f ca="1" t="shared" si="0"/>
        <v>n/a</v>
      </c>
      <c r="I21" s="76">
        <f ca="1">SUMIF(入库记录!D:D,D:D,入库记录!E:E)</f>
        <v>0</v>
      </c>
      <c r="J21" s="77">
        <f ca="1">SUMIF(销售或领料出库记录!D:D,D:D,销售或领料出库记录!E:E)</f>
        <v>0</v>
      </c>
      <c r="K21" s="78">
        <f ca="1">SUMIF(预示订单需求!D:D,D:D,预示订单需求!F:F)</f>
        <v>0</v>
      </c>
      <c r="L21" s="79">
        <f ca="1">SUMIF(退货记录!D:D,D:D,退货记录!E:E)</f>
        <v>0</v>
      </c>
    </row>
    <row r="22" spans="1:12">
      <c r="A22" s="17"/>
      <c r="B22" s="17"/>
      <c r="C22" s="17" t="s">
        <v>32</v>
      </c>
      <c r="D22" s="17"/>
      <c r="E22" s="17"/>
      <c r="F22" s="17"/>
      <c r="G22" s="73">
        <f ca="1" t="shared" si="1"/>
        <v>0</v>
      </c>
      <c r="H22" s="74" t="str">
        <f ca="1" t="shared" si="0"/>
        <v>n/a</v>
      </c>
      <c r="I22" s="76">
        <f ca="1">SUMIF(入库记录!D:D,D:D,入库记录!E:E)</f>
        <v>0</v>
      </c>
      <c r="J22" s="77">
        <f ca="1">SUMIF(销售或领料出库记录!D:D,D:D,销售或领料出库记录!E:E)</f>
        <v>0</v>
      </c>
      <c r="K22" s="78">
        <f ca="1">SUMIF(预示订单需求!D:D,D:D,预示订单需求!F:F)</f>
        <v>0</v>
      </c>
      <c r="L22" s="79">
        <f ca="1">SUMIF(退货记录!D:D,D:D,退货记录!E:E)</f>
        <v>0</v>
      </c>
    </row>
    <row r="23" spans="1:12">
      <c r="A23" s="17"/>
      <c r="B23" s="17"/>
      <c r="C23" s="17" t="s">
        <v>33</v>
      </c>
      <c r="D23" s="17"/>
      <c r="E23" s="17"/>
      <c r="F23" s="17"/>
      <c r="G23" s="73">
        <f ca="1" t="shared" si="1"/>
        <v>0</v>
      </c>
      <c r="H23" s="74" t="str">
        <f ca="1" t="shared" si="0"/>
        <v>n/a</v>
      </c>
      <c r="I23" s="76">
        <f ca="1">SUMIF(入库记录!D:D,D:D,入库记录!E:E)</f>
        <v>0</v>
      </c>
      <c r="J23" s="77">
        <f ca="1">SUMIF(销售或领料出库记录!D:D,D:D,销售或领料出库记录!E:E)</f>
        <v>0</v>
      </c>
      <c r="K23" s="78">
        <f ca="1">SUMIF(预示订单需求!D:D,D:D,预示订单需求!F:F)</f>
        <v>0</v>
      </c>
      <c r="L23" s="79">
        <f ca="1">SUMIF(退货记录!D:D,D:D,退货记录!E:E)</f>
        <v>0</v>
      </c>
    </row>
    <row r="24" spans="1:12">
      <c r="A24" s="17"/>
      <c r="B24" s="17"/>
      <c r="C24" s="17" t="s">
        <v>34</v>
      </c>
      <c r="D24" s="17"/>
      <c r="E24" s="17"/>
      <c r="F24" s="17"/>
      <c r="G24" s="73">
        <f ca="1" t="shared" si="1"/>
        <v>0</v>
      </c>
      <c r="H24" s="74" t="str">
        <f ca="1" t="shared" si="0"/>
        <v>n/a</v>
      </c>
      <c r="I24" s="76">
        <f ca="1">SUMIF(入库记录!D:D,D:D,入库记录!E:E)</f>
        <v>0</v>
      </c>
      <c r="J24" s="77">
        <f ca="1">SUMIF(销售或领料出库记录!D:D,D:D,销售或领料出库记录!E:E)</f>
        <v>0</v>
      </c>
      <c r="K24" s="78">
        <f ca="1">SUMIF(预示订单需求!D:D,D:D,预示订单需求!F:F)</f>
        <v>0</v>
      </c>
      <c r="L24" s="79">
        <f ca="1">SUMIF(退货记录!D:D,D:D,退货记录!E:E)</f>
        <v>0</v>
      </c>
    </row>
    <row r="25" spans="1:12">
      <c r="A25" s="17"/>
      <c r="B25" s="17"/>
      <c r="C25" s="17" t="s">
        <v>35</v>
      </c>
      <c r="D25" s="17"/>
      <c r="E25" s="17"/>
      <c r="F25" s="17"/>
      <c r="G25" s="73">
        <f ca="1" t="shared" si="1"/>
        <v>0</v>
      </c>
      <c r="H25" s="74" t="str">
        <f ca="1" t="shared" si="0"/>
        <v>n/a</v>
      </c>
      <c r="I25" s="76">
        <f ca="1">SUMIF(入库记录!D:D,D:D,入库记录!E:E)</f>
        <v>0</v>
      </c>
      <c r="J25" s="77">
        <f ca="1">SUMIF(销售或领料出库记录!D:D,D:D,销售或领料出库记录!E:E)</f>
        <v>0</v>
      </c>
      <c r="K25" s="78">
        <f ca="1">SUMIF(预示订单需求!D:D,D:D,预示订单需求!F:F)</f>
        <v>0</v>
      </c>
      <c r="L25" s="79">
        <f ca="1">SUMIF(退货记录!D:D,D:D,退货记录!E:E)</f>
        <v>0</v>
      </c>
    </row>
    <row r="26" spans="1:12">
      <c r="A26" s="17"/>
      <c r="B26" s="17"/>
      <c r="C26" s="17" t="s">
        <v>36</v>
      </c>
      <c r="D26" s="17"/>
      <c r="E26" s="17"/>
      <c r="F26" s="17"/>
      <c r="G26" s="73">
        <f ca="1" t="shared" si="1"/>
        <v>0</v>
      </c>
      <c r="H26" s="74" t="str">
        <f ca="1" t="shared" si="0"/>
        <v>n/a</v>
      </c>
      <c r="I26" s="76">
        <f ca="1">SUMIF(入库记录!D:D,D:D,入库记录!E:E)</f>
        <v>0</v>
      </c>
      <c r="J26" s="77">
        <f ca="1">SUMIF(销售或领料出库记录!D:D,D:D,销售或领料出库记录!E:E)</f>
        <v>0</v>
      </c>
      <c r="K26" s="78">
        <f ca="1">SUMIF(预示订单需求!D:D,D:D,预示订单需求!F:F)</f>
        <v>0</v>
      </c>
      <c r="L26" s="79">
        <f ca="1">SUMIF(退货记录!D:D,D:D,退货记录!E:E)</f>
        <v>0</v>
      </c>
    </row>
    <row r="27" spans="1:12">
      <c r="A27" s="17"/>
      <c r="B27" s="17"/>
      <c r="C27" s="17" t="s">
        <v>37</v>
      </c>
      <c r="D27" s="17"/>
      <c r="E27" s="17"/>
      <c r="F27" s="17"/>
      <c r="G27" s="73">
        <f ca="1" t="shared" si="1"/>
        <v>0</v>
      </c>
      <c r="H27" s="74" t="str">
        <f ca="1" t="shared" si="0"/>
        <v>n/a</v>
      </c>
      <c r="I27" s="76">
        <f ca="1">SUMIF(入库记录!D:D,D:D,入库记录!E:E)</f>
        <v>0</v>
      </c>
      <c r="J27" s="77">
        <f ca="1">SUMIF(销售或领料出库记录!D:D,D:D,销售或领料出库记录!E:E)</f>
        <v>0</v>
      </c>
      <c r="K27" s="78">
        <f ca="1">SUMIF(预示订单需求!D:D,D:D,预示订单需求!F:F)</f>
        <v>0</v>
      </c>
      <c r="L27" s="79">
        <f ca="1">SUMIF(退货记录!D:D,D:D,退货记录!E:E)</f>
        <v>0</v>
      </c>
    </row>
    <row r="28" spans="1:12">
      <c r="A28" s="17"/>
      <c r="B28" s="17"/>
      <c r="C28" s="17" t="s">
        <v>38</v>
      </c>
      <c r="D28" s="17"/>
      <c r="E28" s="17"/>
      <c r="F28" s="17"/>
      <c r="G28" s="73">
        <f ca="1" t="shared" si="1"/>
        <v>0</v>
      </c>
      <c r="H28" s="74" t="str">
        <f ca="1" t="shared" si="0"/>
        <v>n/a</v>
      </c>
      <c r="I28" s="76">
        <f ca="1">SUMIF(入库记录!D:D,D:D,入库记录!E:E)</f>
        <v>0</v>
      </c>
      <c r="J28" s="77">
        <f ca="1">SUMIF(销售或领料出库记录!D:D,D:D,销售或领料出库记录!E:E)</f>
        <v>0</v>
      </c>
      <c r="K28" s="78">
        <f ca="1">SUMIF(预示订单需求!D:D,D:D,预示订单需求!F:F)</f>
        <v>0</v>
      </c>
      <c r="L28" s="79">
        <f ca="1">SUMIF(退货记录!D:D,D:D,退货记录!E:E)</f>
        <v>0</v>
      </c>
    </row>
    <row r="29" spans="1:12">
      <c r="A29" s="17"/>
      <c r="B29" s="17"/>
      <c r="C29" s="17" t="s">
        <v>39</v>
      </c>
      <c r="D29" s="17"/>
      <c r="E29" s="17"/>
      <c r="F29" s="17"/>
      <c r="G29" s="73">
        <f ca="1" t="shared" si="1"/>
        <v>0</v>
      </c>
      <c r="H29" s="74" t="str">
        <f ca="1" t="shared" si="0"/>
        <v>n/a</v>
      </c>
      <c r="I29" s="76">
        <f ca="1">SUMIF(入库记录!D:D,D:D,入库记录!E:E)</f>
        <v>0</v>
      </c>
      <c r="J29" s="77">
        <f ca="1">SUMIF(销售或领料出库记录!D:D,D:D,销售或领料出库记录!E:E)</f>
        <v>0</v>
      </c>
      <c r="K29" s="78">
        <f ca="1">SUMIF(预示订单需求!D:D,D:D,预示订单需求!F:F)</f>
        <v>0</v>
      </c>
      <c r="L29" s="79">
        <f ca="1">SUMIF(退货记录!D:D,D:D,退货记录!E:E)</f>
        <v>0</v>
      </c>
    </row>
    <row r="30" spans="1:12">
      <c r="A30" s="17"/>
      <c r="B30" s="17"/>
      <c r="C30" s="17" t="s">
        <v>40</v>
      </c>
      <c r="D30" s="17"/>
      <c r="E30" s="17"/>
      <c r="F30" s="17"/>
      <c r="G30" s="73">
        <f ca="1" t="shared" si="1"/>
        <v>0</v>
      </c>
      <c r="H30" s="74" t="str">
        <f ca="1" t="shared" si="0"/>
        <v>n/a</v>
      </c>
      <c r="I30" s="76">
        <f ca="1">SUMIF(入库记录!D:D,D:D,入库记录!E:E)</f>
        <v>0</v>
      </c>
      <c r="J30" s="77">
        <f ca="1">SUMIF(销售或领料出库记录!D:D,D:D,销售或领料出库记录!E:E)</f>
        <v>0</v>
      </c>
      <c r="K30" s="78">
        <f ca="1">SUMIF(预示订单需求!D:D,D:D,预示订单需求!F:F)</f>
        <v>0</v>
      </c>
      <c r="L30" s="79">
        <f ca="1">SUMIF(退货记录!D:D,D:D,退货记录!E:E)</f>
        <v>0</v>
      </c>
    </row>
    <row r="31" spans="1:12">
      <c r="A31" s="17"/>
      <c r="B31" s="17"/>
      <c r="C31" s="17" t="s">
        <v>41</v>
      </c>
      <c r="D31" s="17"/>
      <c r="E31" s="17"/>
      <c r="F31" s="17"/>
      <c r="G31" s="73">
        <f ca="1" t="shared" si="1"/>
        <v>0</v>
      </c>
      <c r="H31" s="74" t="str">
        <f ca="1" t="shared" si="0"/>
        <v>n/a</v>
      </c>
      <c r="I31" s="76">
        <f ca="1">SUMIF(入库记录!D:D,D:D,入库记录!E:E)</f>
        <v>0</v>
      </c>
      <c r="J31" s="77">
        <f ca="1">SUMIF(销售或领料出库记录!D:D,D:D,销售或领料出库记录!E:E)</f>
        <v>0</v>
      </c>
      <c r="K31" s="78">
        <f ca="1">SUMIF(预示订单需求!D:D,D:D,预示订单需求!F:F)</f>
        <v>0</v>
      </c>
      <c r="L31" s="79">
        <f ca="1">SUMIF(退货记录!D:D,D:D,退货记录!E:E)</f>
        <v>0</v>
      </c>
    </row>
    <row r="32" spans="1:12">
      <c r="A32" s="17"/>
      <c r="B32" s="17"/>
      <c r="C32" s="17" t="s">
        <v>42</v>
      </c>
      <c r="D32" s="17"/>
      <c r="E32" s="17"/>
      <c r="F32" s="17"/>
      <c r="G32" s="73">
        <f ca="1" t="shared" si="1"/>
        <v>0</v>
      </c>
      <c r="H32" s="74" t="str">
        <f ca="1" t="shared" si="0"/>
        <v>n/a</v>
      </c>
      <c r="I32" s="76">
        <f ca="1">SUMIF(入库记录!D:D,D:D,入库记录!E:E)</f>
        <v>0</v>
      </c>
      <c r="J32" s="77">
        <f ca="1">SUMIF(销售或领料出库记录!D:D,D:D,销售或领料出库记录!E:E)</f>
        <v>0</v>
      </c>
      <c r="K32" s="78">
        <f ca="1">SUMIF(预示订单需求!D:D,D:D,预示订单需求!F:F)</f>
        <v>0</v>
      </c>
      <c r="L32" s="79">
        <f ca="1">SUMIF(退货记录!D:D,D:D,退货记录!E:E)</f>
        <v>0</v>
      </c>
    </row>
    <row r="33" spans="1:12">
      <c r="A33" s="17"/>
      <c r="B33" s="17"/>
      <c r="C33" s="17" t="s">
        <v>43</v>
      </c>
      <c r="D33" s="17"/>
      <c r="E33" s="17"/>
      <c r="F33" s="17"/>
      <c r="G33" s="73">
        <f ca="1" t="shared" si="1"/>
        <v>0</v>
      </c>
      <c r="H33" s="74" t="str">
        <f ca="1" t="shared" si="0"/>
        <v>n/a</v>
      </c>
      <c r="I33" s="76">
        <f ca="1">SUMIF(入库记录!D:D,D:D,入库记录!E:E)</f>
        <v>0</v>
      </c>
      <c r="J33" s="77">
        <f ca="1">SUMIF(销售或领料出库记录!D:D,D:D,销售或领料出库记录!E:E)</f>
        <v>0</v>
      </c>
      <c r="K33" s="78">
        <f ca="1">SUMIF(预示订单需求!D:D,D:D,预示订单需求!F:F)</f>
        <v>0</v>
      </c>
      <c r="L33" s="79">
        <f ca="1">SUMIF(退货记录!D:D,D:D,退货记录!E:E)</f>
        <v>0</v>
      </c>
    </row>
    <row r="34" spans="1:12">
      <c r="A34" s="17"/>
      <c r="B34" s="17"/>
      <c r="C34" s="17" t="s">
        <v>44</v>
      </c>
      <c r="D34" s="17"/>
      <c r="E34" s="17"/>
      <c r="F34" s="17"/>
      <c r="G34" s="73">
        <f ca="1" t="shared" si="1"/>
        <v>0</v>
      </c>
      <c r="H34" s="74" t="str">
        <f ca="1" t="shared" si="0"/>
        <v>n/a</v>
      </c>
      <c r="I34" s="76">
        <f ca="1">SUMIF(入库记录!D:D,D:D,入库记录!E:E)</f>
        <v>0</v>
      </c>
      <c r="J34" s="77">
        <f ca="1">SUMIF(销售或领料出库记录!D:D,D:D,销售或领料出库记录!E:E)</f>
        <v>0</v>
      </c>
      <c r="K34" s="78">
        <f ca="1">SUMIF(预示订单需求!D:D,D:D,预示订单需求!F:F)</f>
        <v>0</v>
      </c>
      <c r="L34" s="79">
        <f ca="1">SUMIF(退货记录!D:D,D:D,退货记录!E:E)</f>
        <v>0</v>
      </c>
    </row>
    <row r="35" spans="1:12">
      <c r="A35" s="17"/>
      <c r="B35" s="17"/>
      <c r="C35" s="17" t="s">
        <v>45</v>
      </c>
      <c r="D35" s="17"/>
      <c r="E35" s="17"/>
      <c r="F35" s="17"/>
      <c r="G35" s="73">
        <f ca="1" t="shared" si="1"/>
        <v>0</v>
      </c>
      <c r="H35" s="74" t="str">
        <f ca="1" t="shared" si="0"/>
        <v>n/a</v>
      </c>
      <c r="I35" s="76">
        <f ca="1">SUMIF(入库记录!D:D,D:D,入库记录!E:E)</f>
        <v>0</v>
      </c>
      <c r="J35" s="77">
        <f ca="1">SUMIF(销售或领料出库记录!D:D,D:D,销售或领料出库记录!E:E)</f>
        <v>0</v>
      </c>
      <c r="K35" s="78">
        <f ca="1">SUMIF(预示订单需求!D:D,D:D,预示订单需求!F:F)</f>
        <v>0</v>
      </c>
      <c r="L35" s="79">
        <f ca="1">SUMIF(退货记录!D:D,D:D,退货记录!E:E)</f>
        <v>0</v>
      </c>
    </row>
    <row r="36" spans="1:12">
      <c r="A36" s="17"/>
      <c r="B36" s="17"/>
      <c r="C36" s="17" t="s">
        <v>46</v>
      </c>
      <c r="D36" s="17"/>
      <c r="E36" s="17"/>
      <c r="F36" s="17"/>
      <c r="G36" s="73">
        <f ca="1" t="shared" si="1"/>
        <v>0</v>
      </c>
      <c r="H36" s="74" t="str">
        <f ca="1" t="shared" si="0"/>
        <v>n/a</v>
      </c>
      <c r="I36" s="76">
        <f ca="1">SUMIF(入库记录!D:D,D:D,入库记录!E:E)</f>
        <v>0</v>
      </c>
      <c r="J36" s="77">
        <f ca="1">SUMIF(销售或领料出库记录!D:D,D:D,销售或领料出库记录!E:E)</f>
        <v>0</v>
      </c>
      <c r="K36" s="78">
        <f ca="1">SUMIF(预示订单需求!D:D,D:D,预示订单需求!F:F)</f>
        <v>0</v>
      </c>
      <c r="L36" s="79">
        <f ca="1">SUMIF(退货记录!D:D,D:D,退货记录!E:E)</f>
        <v>0</v>
      </c>
    </row>
    <row r="37" spans="1:12">
      <c r="A37" s="17"/>
      <c r="B37" s="17"/>
      <c r="C37" s="17" t="s">
        <v>47</v>
      </c>
      <c r="D37" s="17"/>
      <c r="E37" s="17"/>
      <c r="F37" s="17"/>
      <c r="G37" s="73">
        <f ca="1" t="shared" si="1"/>
        <v>0</v>
      </c>
      <c r="H37" s="74" t="str">
        <f ca="1" t="shared" si="0"/>
        <v>n/a</v>
      </c>
      <c r="I37" s="76">
        <f ca="1">SUMIF(入库记录!D:D,D:D,入库记录!E:E)</f>
        <v>0</v>
      </c>
      <c r="J37" s="77">
        <f ca="1">SUMIF(销售或领料出库记录!D:D,D:D,销售或领料出库记录!E:E)</f>
        <v>0</v>
      </c>
      <c r="K37" s="78">
        <f ca="1">SUMIF(预示订单需求!D:D,D:D,预示订单需求!F:F)</f>
        <v>0</v>
      </c>
      <c r="L37" s="79">
        <f ca="1">SUMIF(退货记录!D:D,D:D,退货记录!E:E)</f>
        <v>0</v>
      </c>
    </row>
    <row r="38" spans="1:12">
      <c r="A38" s="17"/>
      <c r="B38" s="17"/>
      <c r="C38" s="17" t="s">
        <v>48</v>
      </c>
      <c r="D38" s="17"/>
      <c r="E38" s="17"/>
      <c r="F38" s="17"/>
      <c r="G38" s="73">
        <f ca="1" t="shared" si="1"/>
        <v>0</v>
      </c>
      <c r="H38" s="74" t="str">
        <f ca="1" t="shared" si="0"/>
        <v>n/a</v>
      </c>
      <c r="I38" s="76">
        <f ca="1">SUMIF(入库记录!D:D,D:D,入库记录!E:E)</f>
        <v>0</v>
      </c>
      <c r="J38" s="77">
        <f ca="1">SUMIF(销售或领料出库记录!D:D,D:D,销售或领料出库记录!E:E)</f>
        <v>0</v>
      </c>
      <c r="K38" s="78">
        <f ca="1">SUMIF(预示订单需求!D:D,D:D,预示订单需求!F:F)</f>
        <v>0</v>
      </c>
      <c r="L38" s="79">
        <f ca="1">SUMIF(退货记录!D:D,D:D,退货记录!E:E)</f>
        <v>0</v>
      </c>
    </row>
    <row r="39" spans="1:12">
      <c r="A39" s="17"/>
      <c r="B39" s="17"/>
      <c r="C39" s="17" t="s">
        <v>49</v>
      </c>
      <c r="D39" s="17"/>
      <c r="E39" s="17"/>
      <c r="F39" s="17"/>
      <c r="G39" s="73">
        <f ca="1" t="shared" si="1"/>
        <v>0</v>
      </c>
      <c r="H39" s="74" t="str">
        <f ca="1" t="shared" si="0"/>
        <v>n/a</v>
      </c>
      <c r="I39" s="76">
        <f ca="1">SUMIF(入库记录!D:D,D:D,入库记录!E:E)</f>
        <v>0</v>
      </c>
      <c r="J39" s="77">
        <f ca="1">SUMIF(销售或领料出库记录!D:D,D:D,销售或领料出库记录!E:E)</f>
        <v>0</v>
      </c>
      <c r="K39" s="78">
        <f ca="1">SUMIF(预示订单需求!D:D,D:D,预示订单需求!F:F)</f>
        <v>0</v>
      </c>
      <c r="L39" s="79">
        <f ca="1">SUMIF(退货记录!D:D,D:D,退货记录!E:E)</f>
        <v>0</v>
      </c>
    </row>
    <row r="40" spans="1:12">
      <c r="A40" s="17"/>
      <c r="B40" s="17"/>
      <c r="C40" s="17" t="s">
        <v>50</v>
      </c>
      <c r="D40" s="17"/>
      <c r="E40" s="17"/>
      <c r="F40" s="17"/>
      <c r="G40" s="73">
        <f ca="1" t="shared" si="1"/>
        <v>0</v>
      </c>
      <c r="H40" s="74" t="str">
        <f ca="1" t="shared" si="0"/>
        <v>n/a</v>
      </c>
      <c r="I40" s="76">
        <f ca="1">SUMIF(入库记录!D:D,D:D,入库记录!E:E)</f>
        <v>0</v>
      </c>
      <c r="J40" s="77">
        <f ca="1">SUMIF(销售或领料出库记录!D:D,D:D,销售或领料出库记录!E:E)</f>
        <v>0</v>
      </c>
      <c r="K40" s="78">
        <f ca="1">SUMIF(预示订单需求!D:D,D:D,预示订单需求!F:F)</f>
        <v>0</v>
      </c>
      <c r="L40" s="79">
        <f ca="1">SUMIF(退货记录!D:D,D:D,退货记录!E:E)</f>
        <v>0</v>
      </c>
    </row>
    <row r="41" spans="1:12">
      <c r="A41" s="17"/>
      <c r="B41" s="17"/>
      <c r="C41" s="17" t="s">
        <v>51</v>
      </c>
      <c r="D41" s="17"/>
      <c r="E41" s="17"/>
      <c r="F41" s="17"/>
      <c r="G41" s="73">
        <f ca="1" t="shared" si="1"/>
        <v>0</v>
      </c>
      <c r="H41" s="74" t="str">
        <f ca="1" t="shared" si="0"/>
        <v>n/a</v>
      </c>
      <c r="I41" s="76">
        <f ca="1">SUMIF(入库记录!D:D,D:D,入库记录!E:E)</f>
        <v>0</v>
      </c>
      <c r="J41" s="77">
        <f ca="1">SUMIF(销售或领料出库记录!D:D,D:D,销售或领料出库记录!E:E)</f>
        <v>0</v>
      </c>
      <c r="K41" s="78">
        <f ca="1">SUMIF(预示订单需求!D:D,D:D,预示订单需求!F:F)</f>
        <v>0</v>
      </c>
      <c r="L41" s="79">
        <f ca="1">SUMIF(退货记录!D:D,D:D,退货记录!E:E)</f>
        <v>0</v>
      </c>
    </row>
    <row r="42" spans="1:12">
      <c r="A42" s="17"/>
      <c r="B42" s="17"/>
      <c r="C42" s="17" t="s">
        <v>52</v>
      </c>
      <c r="D42" s="17"/>
      <c r="E42" s="17"/>
      <c r="F42" s="17"/>
      <c r="G42" s="73">
        <f ca="1" t="shared" si="1"/>
        <v>0</v>
      </c>
      <c r="H42" s="74" t="str">
        <f ca="1" t="shared" si="0"/>
        <v>n/a</v>
      </c>
      <c r="I42" s="76">
        <f ca="1">SUMIF(入库记录!D:D,D:D,入库记录!E:E)</f>
        <v>0</v>
      </c>
      <c r="J42" s="77">
        <f ca="1">SUMIF(销售或领料出库记录!D:D,D:D,销售或领料出库记录!E:E)</f>
        <v>0</v>
      </c>
      <c r="K42" s="78">
        <f ca="1">SUMIF(预示订单需求!D:D,D:D,预示订单需求!F:F)</f>
        <v>0</v>
      </c>
      <c r="L42" s="79">
        <f ca="1">SUMIF(退货记录!D:D,D:D,退货记录!E:E)</f>
        <v>0</v>
      </c>
    </row>
    <row r="43" spans="1:12">
      <c r="A43" s="17"/>
      <c r="B43" s="17"/>
      <c r="C43" s="17" t="s">
        <v>53</v>
      </c>
      <c r="D43" s="17"/>
      <c r="E43" s="17"/>
      <c r="F43" s="17"/>
      <c r="G43" s="73">
        <f ca="1" t="shared" si="1"/>
        <v>0</v>
      </c>
      <c r="H43" s="74" t="str">
        <f ca="1" t="shared" si="0"/>
        <v>n/a</v>
      </c>
      <c r="I43" s="76">
        <f ca="1">SUMIF(入库记录!D:D,D:D,入库记录!E:E)</f>
        <v>0</v>
      </c>
      <c r="J43" s="77">
        <f ca="1">SUMIF(销售或领料出库记录!D:D,D:D,销售或领料出库记录!E:E)</f>
        <v>0</v>
      </c>
      <c r="K43" s="78">
        <f ca="1">SUMIF(预示订单需求!D:D,D:D,预示订单需求!F:F)</f>
        <v>0</v>
      </c>
      <c r="L43" s="79">
        <f ca="1">SUMIF(退货记录!D:D,D:D,退货记录!E:E)</f>
        <v>0</v>
      </c>
    </row>
    <row r="44" spans="1:12">
      <c r="A44" s="17"/>
      <c r="B44" s="17"/>
      <c r="C44" s="17" t="s">
        <v>54</v>
      </c>
      <c r="D44" s="17"/>
      <c r="E44" s="17"/>
      <c r="F44" s="17"/>
      <c r="G44" s="73">
        <f ca="1" t="shared" si="1"/>
        <v>0</v>
      </c>
      <c r="H44" s="74" t="str">
        <f ca="1" t="shared" si="0"/>
        <v>n/a</v>
      </c>
      <c r="I44" s="76">
        <f ca="1">SUMIF(入库记录!D:D,D:D,入库记录!E:E)</f>
        <v>0</v>
      </c>
      <c r="J44" s="77">
        <f ca="1">SUMIF(销售或领料出库记录!D:D,D:D,销售或领料出库记录!E:E)</f>
        <v>0</v>
      </c>
      <c r="K44" s="78">
        <f ca="1">SUMIF(预示订单需求!D:D,D:D,预示订单需求!F:F)</f>
        <v>0</v>
      </c>
      <c r="L44" s="79">
        <f ca="1">SUMIF(退货记录!D:D,D:D,退货记录!E:E)</f>
        <v>0</v>
      </c>
    </row>
    <row r="45" spans="1:12">
      <c r="A45" s="17"/>
      <c r="B45" s="17"/>
      <c r="C45" s="17" t="s">
        <v>55</v>
      </c>
      <c r="D45" s="17"/>
      <c r="E45" s="17"/>
      <c r="F45" s="17"/>
      <c r="G45" s="73">
        <f ca="1" t="shared" si="1"/>
        <v>0</v>
      </c>
      <c r="H45" s="74" t="str">
        <f ca="1" t="shared" si="0"/>
        <v>n/a</v>
      </c>
      <c r="I45" s="76">
        <f ca="1">SUMIF(入库记录!D:D,D:D,入库记录!E:E)</f>
        <v>0</v>
      </c>
      <c r="J45" s="77">
        <f ca="1">SUMIF(销售或领料出库记录!D:D,D:D,销售或领料出库记录!E:E)</f>
        <v>0</v>
      </c>
      <c r="K45" s="78">
        <f ca="1">SUMIF(预示订单需求!D:D,D:D,预示订单需求!F:F)</f>
        <v>0</v>
      </c>
      <c r="L45" s="79">
        <f ca="1">SUMIF(退货记录!D:D,D:D,退货记录!E:E)</f>
        <v>0</v>
      </c>
    </row>
    <row r="46" spans="1:12">
      <c r="A46" s="17"/>
      <c r="B46" s="17"/>
      <c r="C46" s="17" t="s">
        <v>56</v>
      </c>
      <c r="D46" s="17"/>
      <c r="E46" s="17"/>
      <c r="F46" s="17"/>
      <c r="G46" s="73">
        <f ca="1" t="shared" si="1"/>
        <v>0</v>
      </c>
      <c r="H46" s="74" t="str">
        <f ca="1" t="shared" si="0"/>
        <v>n/a</v>
      </c>
      <c r="I46" s="76">
        <f ca="1">SUMIF(入库记录!D:D,D:D,入库记录!E:E)</f>
        <v>0</v>
      </c>
      <c r="J46" s="77">
        <f ca="1">SUMIF(销售或领料出库记录!D:D,D:D,销售或领料出库记录!E:E)</f>
        <v>0</v>
      </c>
      <c r="K46" s="78">
        <f ca="1">SUMIF(预示订单需求!D:D,D:D,预示订单需求!F:F)</f>
        <v>0</v>
      </c>
      <c r="L46" s="79">
        <f ca="1">SUMIF(退货记录!D:D,D:D,退货记录!E:E)</f>
        <v>0</v>
      </c>
    </row>
    <row r="47" spans="1:12">
      <c r="A47" s="17"/>
      <c r="B47" s="17"/>
      <c r="C47" s="17" t="s">
        <v>57</v>
      </c>
      <c r="D47" s="17"/>
      <c r="E47" s="17"/>
      <c r="F47" s="17"/>
      <c r="G47" s="73">
        <f ca="1" t="shared" si="1"/>
        <v>0</v>
      </c>
      <c r="H47" s="74" t="str">
        <f ca="1" t="shared" si="0"/>
        <v>n/a</v>
      </c>
      <c r="I47" s="76">
        <f ca="1">SUMIF(入库记录!D:D,D:D,入库记录!E:E)</f>
        <v>0</v>
      </c>
      <c r="J47" s="77">
        <f ca="1">SUMIF(销售或领料出库记录!D:D,D:D,销售或领料出库记录!E:E)</f>
        <v>0</v>
      </c>
      <c r="K47" s="78">
        <f ca="1">SUMIF(预示订单需求!D:D,D:D,预示订单需求!F:F)</f>
        <v>0</v>
      </c>
      <c r="L47" s="79">
        <f ca="1">SUMIF(退货记录!D:D,D:D,退货记录!E:E)</f>
        <v>0</v>
      </c>
    </row>
    <row r="48" spans="1:12">
      <c r="A48" s="17"/>
      <c r="B48" s="17"/>
      <c r="C48" s="17" t="s">
        <v>58</v>
      </c>
      <c r="D48" s="17"/>
      <c r="E48" s="17"/>
      <c r="F48" s="17"/>
      <c r="G48" s="73">
        <f ca="1" t="shared" si="1"/>
        <v>0</v>
      </c>
      <c r="H48" s="74" t="str">
        <f ca="1" t="shared" si="0"/>
        <v>n/a</v>
      </c>
      <c r="I48" s="76">
        <f ca="1">SUMIF(入库记录!D:D,D:D,入库记录!E:E)</f>
        <v>0</v>
      </c>
      <c r="J48" s="77">
        <f ca="1">SUMIF(销售或领料出库记录!D:D,D:D,销售或领料出库记录!E:E)</f>
        <v>0</v>
      </c>
      <c r="K48" s="78">
        <f ca="1">SUMIF(预示订单需求!D:D,D:D,预示订单需求!F:F)</f>
        <v>0</v>
      </c>
      <c r="L48" s="79">
        <f ca="1">SUMIF(退货记录!D:D,D:D,退货记录!E:E)</f>
        <v>0</v>
      </c>
    </row>
    <row r="49" spans="1:12">
      <c r="A49" s="17"/>
      <c r="B49" s="17"/>
      <c r="C49" s="17" t="s">
        <v>59</v>
      </c>
      <c r="D49" s="17"/>
      <c r="E49" s="17"/>
      <c r="F49" s="17"/>
      <c r="G49" s="73">
        <f ca="1" t="shared" si="1"/>
        <v>0</v>
      </c>
      <c r="H49" s="74" t="str">
        <f ca="1" t="shared" si="0"/>
        <v>n/a</v>
      </c>
      <c r="I49" s="76">
        <f ca="1">SUMIF(入库记录!D:D,D:D,入库记录!E:E)</f>
        <v>0</v>
      </c>
      <c r="J49" s="77">
        <f ca="1">SUMIF(销售或领料出库记录!D:D,D:D,销售或领料出库记录!E:E)</f>
        <v>0</v>
      </c>
      <c r="K49" s="78">
        <f ca="1">SUMIF(预示订单需求!D:D,D:D,预示订单需求!F:F)</f>
        <v>0</v>
      </c>
      <c r="L49" s="79">
        <f ca="1">SUMIF(退货记录!D:D,D:D,退货记录!E:E)</f>
        <v>0</v>
      </c>
    </row>
    <row r="50" spans="1:12">
      <c r="A50" s="17"/>
      <c r="B50" s="17"/>
      <c r="C50" s="17" t="s">
        <v>60</v>
      </c>
      <c r="D50" s="17"/>
      <c r="E50" s="17"/>
      <c r="F50" s="17"/>
      <c r="G50" s="73">
        <f ca="1" t="shared" si="1"/>
        <v>0</v>
      </c>
      <c r="H50" s="74" t="str">
        <f ca="1" t="shared" si="0"/>
        <v>n/a</v>
      </c>
      <c r="I50" s="76">
        <f ca="1">SUMIF(入库记录!D:D,D:D,入库记录!E:E)</f>
        <v>0</v>
      </c>
      <c r="J50" s="77">
        <f ca="1">SUMIF(销售或领料出库记录!D:D,D:D,销售或领料出库记录!E:E)</f>
        <v>0</v>
      </c>
      <c r="K50" s="78">
        <f ca="1">SUMIF(预示订单需求!D:D,D:D,预示订单需求!F:F)</f>
        <v>0</v>
      </c>
      <c r="L50" s="79">
        <f ca="1">SUMIF(退货记录!D:D,D:D,退货记录!E:E)</f>
        <v>0</v>
      </c>
    </row>
    <row r="51" spans="1:12">
      <c r="A51" s="17"/>
      <c r="B51" s="17"/>
      <c r="C51" s="17" t="s">
        <v>61</v>
      </c>
      <c r="D51" s="17"/>
      <c r="E51" s="17"/>
      <c r="F51" s="17"/>
      <c r="G51" s="73">
        <f ca="1" t="shared" si="1"/>
        <v>0</v>
      </c>
      <c r="H51" s="74" t="str">
        <f ca="1" t="shared" si="0"/>
        <v>n/a</v>
      </c>
      <c r="I51" s="76">
        <f ca="1">SUMIF(入库记录!D:D,D:D,入库记录!E:E)</f>
        <v>0</v>
      </c>
      <c r="J51" s="77">
        <f ca="1">SUMIF(销售或领料出库记录!D:D,D:D,销售或领料出库记录!E:E)</f>
        <v>0</v>
      </c>
      <c r="K51" s="78">
        <f ca="1">SUMIF(预示订单需求!D:D,D:D,预示订单需求!F:F)</f>
        <v>0</v>
      </c>
      <c r="L51" s="79">
        <f ca="1">SUMIF(退货记录!D:D,D:D,退货记录!E:E)</f>
        <v>0</v>
      </c>
    </row>
    <row r="52" spans="1:12">
      <c r="A52" s="17"/>
      <c r="B52" s="17"/>
      <c r="C52" s="17" t="s">
        <v>62</v>
      </c>
      <c r="D52" s="17"/>
      <c r="E52" s="17"/>
      <c r="F52" s="17"/>
      <c r="G52" s="73">
        <f ca="1" t="shared" si="1"/>
        <v>0</v>
      </c>
      <c r="H52" s="74" t="str">
        <f ca="1" t="shared" si="0"/>
        <v>n/a</v>
      </c>
      <c r="I52" s="76">
        <f ca="1">SUMIF(入库记录!D:D,D:D,入库记录!E:E)</f>
        <v>0</v>
      </c>
      <c r="J52" s="77">
        <f ca="1">SUMIF(销售或领料出库记录!D:D,D:D,销售或领料出库记录!E:E)</f>
        <v>0</v>
      </c>
      <c r="K52" s="78">
        <f ca="1">SUMIF(预示订单需求!D:D,D:D,预示订单需求!F:F)</f>
        <v>0</v>
      </c>
      <c r="L52" s="79">
        <f ca="1">SUMIF(退货记录!D:D,D:D,退货记录!E:E)</f>
        <v>0</v>
      </c>
    </row>
    <row r="53" spans="1:12">
      <c r="A53" s="17"/>
      <c r="B53" s="17"/>
      <c r="C53" s="17" t="s">
        <v>63</v>
      </c>
      <c r="D53" s="17"/>
      <c r="E53" s="17"/>
      <c r="F53" s="17"/>
      <c r="G53" s="73">
        <f ca="1" t="shared" si="1"/>
        <v>0</v>
      </c>
      <c r="H53" s="74" t="str">
        <f ca="1" t="shared" si="0"/>
        <v>n/a</v>
      </c>
      <c r="I53" s="76">
        <f ca="1">SUMIF(入库记录!D:D,D:D,入库记录!E:E)</f>
        <v>0</v>
      </c>
      <c r="J53" s="77">
        <f ca="1">SUMIF(销售或领料出库记录!D:D,D:D,销售或领料出库记录!E:E)</f>
        <v>0</v>
      </c>
      <c r="K53" s="78">
        <f ca="1">SUMIF(预示订单需求!D:D,D:D,预示订单需求!F:F)</f>
        <v>0</v>
      </c>
      <c r="L53" s="79">
        <f ca="1">SUMIF(退货记录!D:D,D:D,退货记录!E:E)</f>
        <v>0</v>
      </c>
    </row>
    <row r="54" spans="1:12">
      <c r="A54" s="17"/>
      <c r="B54" s="17"/>
      <c r="C54" s="17" t="s">
        <v>64</v>
      </c>
      <c r="D54" s="17"/>
      <c r="E54" s="17"/>
      <c r="F54" s="17"/>
      <c r="G54" s="73">
        <f ca="1" t="shared" si="1"/>
        <v>0</v>
      </c>
      <c r="H54" s="74" t="str">
        <f ca="1" t="shared" si="0"/>
        <v>n/a</v>
      </c>
      <c r="I54" s="76">
        <f ca="1">SUMIF(入库记录!D:D,D:D,入库记录!E:E)</f>
        <v>0</v>
      </c>
      <c r="J54" s="77">
        <f ca="1">SUMIF(销售或领料出库记录!D:D,D:D,销售或领料出库记录!E:E)</f>
        <v>0</v>
      </c>
      <c r="K54" s="78">
        <f ca="1">SUMIF(预示订单需求!D:D,D:D,预示订单需求!F:F)</f>
        <v>0</v>
      </c>
      <c r="L54" s="79">
        <f ca="1">SUMIF(退货记录!D:D,D:D,退货记录!E:E)</f>
        <v>0</v>
      </c>
    </row>
    <row r="55" spans="1:12">
      <c r="A55" s="17"/>
      <c r="B55" s="17"/>
      <c r="C55" s="17" t="s">
        <v>65</v>
      </c>
      <c r="D55" s="17"/>
      <c r="E55" s="17"/>
      <c r="F55" s="17"/>
      <c r="G55" s="73">
        <f ca="1" t="shared" si="1"/>
        <v>0</v>
      </c>
      <c r="H55" s="74" t="str">
        <f ca="1" t="shared" si="0"/>
        <v>n/a</v>
      </c>
      <c r="I55" s="76">
        <f ca="1">SUMIF(入库记录!D:D,D:D,入库记录!E:E)</f>
        <v>0</v>
      </c>
      <c r="J55" s="77">
        <f ca="1">SUMIF(销售或领料出库记录!D:D,D:D,销售或领料出库记录!E:E)</f>
        <v>0</v>
      </c>
      <c r="K55" s="78">
        <f ca="1">SUMIF(预示订单需求!D:D,D:D,预示订单需求!F:F)</f>
        <v>0</v>
      </c>
      <c r="L55" s="79">
        <f ca="1">SUMIF(退货记录!D:D,D:D,退货记录!E:E)</f>
        <v>0</v>
      </c>
    </row>
    <row r="56" spans="1:12">
      <c r="A56" s="17"/>
      <c r="B56" s="17"/>
      <c r="C56" s="17" t="s">
        <v>66</v>
      </c>
      <c r="D56" s="17"/>
      <c r="E56" s="17"/>
      <c r="F56" s="17"/>
      <c r="G56" s="73">
        <f ca="1" t="shared" si="1"/>
        <v>0</v>
      </c>
      <c r="H56" s="74" t="str">
        <f ca="1" t="shared" si="0"/>
        <v>n/a</v>
      </c>
      <c r="I56" s="76">
        <f ca="1">SUMIF(入库记录!D:D,D:D,入库记录!E:E)</f>
        <v>0</v>
      </c>
      <c r="J56" s="77">
        <f ca="1">SUMIF(销售或领料出库记录!D:D,D:D,销售或领料出库记录!E:E)</f>
        <v>0</v>
      </c>
      <c r="K56" s="78">
        <f ca="1">SUMIF(预示订单需求!D:D,D:D,预示订单需求!F:F)</f>
        <v>0</v>
      </c>
      <c r="L56" s="79">
        <f ca="1">SUMIF(退货记录!D:D,D:D,退货记录!E:E)</f>
        <v>0</v>
      </c>
    </row>
    <row r="57" spans="1:12">
      <c r="A57" s="17"/>
      <c r="B57" s="17"/>
      <c r="C57" s="17" t="s">
        <v>67</v>
      </c>
      <c r="D57" s="17"/>
      <c r="E57" s="17"/>
      <c r="F57" s="17"/>
      <c r="G57" s="73">
        <f ca="1" t="shared" si="1"/>
        <v>0</v>
      </c>
      <c r="H57" s="74" t="str">
        <f ca="1" t="shared" si="0"/>
        <v>n/a</v>
      </c>
      <c r="I57" s="76">
        <f ca="1">SUMIF(入库记录!D:D,D:D,入库记录!E:E)</f>
        <v>0</v>
      </c>
      <c r="J57" s="77">
        <f ca="1">SUMIF(销售或领料出库记录!D:D,D:D,销售或领料出库记录!E:E)</f>
        <v>0</v>
      </c>
      <c r="K57" s="78">
        <f ca="1">SUMIF(预示订单需求!D:D,D:D,预示订单需求!F:F)</f>
        <v>0</v>
      </c>
      <c r="L57" s="79">
        <f ca="1">SUMIF(退货记录!D:D,D:D,退货记录!E:E)</f>
        <v>0</v>
      </c>
    </row>
    <row r="58" spans="1:12">
      <c r="A58" s="17"/>
      <c r="B58" s="17"/>
      <c r="C58" s="17" t="s">
        <v>68</v>
      </c>
      <c r="D58" s="17"/>
      <c r="E58" s="17"/>
      <c r="F58" s="17"/>
      <c r="G58" s="73">
        <f ca="1" t="shared" si="1"/>
        <v>0</v>
      </c>
      <c r="H58" s="74" t="str">
        <f ca="1" t="shared" si="0"/>
        <v>n/a</v>
      </c>
      <c r="I58" s="76">
        <f ca="1">SUMIF(入库记录!D:D,D:D,入库记录!E:E)</f>
        <v>0</v>
      </c>
      <c r="J58" s="77">
        <f ca="1">SUMIF(销售或领料出库记录!D:D,D:D,销售或领料出库记录!E:E)</f>
        <v>0</v>
      </c>
      <c r="K58" s="78">
        <f ca="1">SUMIF(预示订单需求!D:D,D:D,预示订单需求!F:F)</f>
        <v>0</v>
      </c>
      <c r="L58" s="79">
        <f ca="1">SUMIF(退货记录!D:D,D:D,退货记录!E:E)</f>
        <v>0</v>
      </c>
    </row>
    <row r="59" spans="1:12">
      <c r="A59" s="17"/>
      <c r="B59" s="17"/>
      <c r="C59" s="17" t="s">
        <v>69</v>
      </c>
      <c r="D59" s="17"/>
      <c r="E59" s="17"/>
      <c r="F59" s="17"/>
      <c r="G59" s="73">
        <f ca="1" t="shared" si="1"/>
        <v>0</v>
      </c>
      <c r="H59" s="74" t="str">
        <f ca="1" t="shared" si="0"/>
        <v>n/a</v>
      </c>
      <c r="I59" s="76">
        <f ca="1">SUMIF(入库记录!D:D,D:D,入库记录!E:E)</f>
        <v>0</v>
      </c>
      <c r="J59" s="77">
        <f ca="1">SUMIF(销售或领料出库记录!D:D,D:D,销售或领料出库记录!E:E)</f>
        <v>0</v>
      </c>
      <c r="K59" s="78">
        <f ca="1">SUMIF(预示订单需求!D:D,D:D,预示订单需求!F:F)</f>
        <v>0</v>
      </c>
      <c r="L59" s="79">
        <f ca="1">SUMIF(退货记录!D:D,D:D,退货记录!E:E)</f>
        <v>0</v>
      </c>
    </row>
    <row r="60" spans="1:12">
      <c r="A60" s="17"/>
      <c r="B60" s="17"/>
      <c r="C60" s="17" t="s">
        <v>70</v>
      </c>
      <c r="D60" s="17"/>
      <c r="E60" s="17"/>
      <c r="F60" s="17"/>
      <c r="G60" s="73">
        <f ca="1" t="shared" si="1"/>
        <v>0</v>
      </c>
      <c r="H60" s="74" t="str">
        <f ca="1" t="shared" si="0"/>
        <v>n/a</v>
      </c>
      <c r="I60" s="76">
        <f ca="1">SUMIF(入库记录!D:D,D:D,入库记录!E:E)</f>
        <v>0</v>
      </c>
      <c r="J60" s="77">
        <f ca="1">SUMIF(销售或领料出库记录!D:D,D:D,销售或领料出库记录!E:E)</f>
        <v>0</v>
      </c>
      <c r="K60" s="78">
        <f ca="1">SUMIF(预示订单需求!D:D,D:D,预示订单需求!F:F)</f>
        <v>0</v>
      </c>
      <c r="L60" s="79">
        <f ca="1">SUMIF(退货记录!D:D,D:D,退货记录!E:E)</f>
        <v>0</v>
      </c>
    </row>
    <row r="61" spans="1:12">
      <c r="A61" s="17"/>
      <c r="B61" s="17"/>
      <c r="C61" s="17" t="s">
        <v>71</v>
      </c>
      <c r="D61" s="17"/>
      <c r="E61" s="17"/>
      <c r="F61" s="17"/>
      <c r="G61" s="73">
        <f ca="1" t="shared" si="1"/>
        <v>0</v>
      </c>
      <c r="H61" s="74" t="str">
        <f ca="1" t="shared" si="0"/>
        <v>n/a</v>
      </c>
      <c r="I61" s="76">
        <f ca="1">SUMIF(入库记录!D:D,D:D,入库记录!E:E)</f>
        <v>0</v>
      </c>
      <c r="J61" s="77">
        <f ca="1">SUMIF(销售或领料出库记录!D:D,D:D,销售或领料出库记录!E:E)</f>
        <v>0</v>
      </c>
      <c r="K61" s="78">
        <f ca="1">SUMIF(预示订单需求!D:D,D:D,预示订单需求!F:F)</f>
        <v>0</v>
      </c>
      <c r="L61" s="79">
        <f ca="1">SUMIF(退货记录!D:D,D:D,退货记录!E:E)</f>
        <v>0</v>
      </c>
    </row>
    <row r="62" spans="1:12">
      <c r="A62" s="17"/>
      <c r="B62" s="17"/>
      <c r="C62" s="17" t="s">
        <v>72</v>
      </c>
      <c r="D62" s="17"/>
      <c r="E62" s="17"/>
      <c r="F62" s="17"/>
      <c r="G62" s="73">
        <f ca="1" t="shared" si="1"/>
        <v>0</v>
      </c>
      <c r="H62" s="74" t="str">
        <f ca="1" t="shared" si="0"/>
        <v>n/a</v>
      </c>
      <c r="I62" s="76">
        <f ca="1">SUMIF(入库记录!D:D,D:D,入库记录!E:E)</f>
        <v>0</v>
      </c>
      <c r="J62" s="77">
        <f ca="1">SUMIF(销售或领料出库记录!D:D,D:D,销售或领料出库记录!E:E)</f>
        <v>0</v>
      </c>
      <c r="K62" s="78">
        <f ca="1">SUMIF(预示订单需求!D:D,D:D,预示订单需求!F:F)</f>
        <v>0</v>
      </c>
      <c r="L62" s="79">
        <f ca="1">SUMIF(退货记录!D:D,D:D,退货记录!E:E)</f>
        <v>0</v>
      </c>
    </row>
    <row r="63" spans="1:12">
      <c r="A63" s="17"/>
      <c r="B63" s="17"/>
      <c r="C63" s="17" t="s">
        <v>73</v>
      </c>
      <c r="D63" s="17"/>
      <c r="E63" s="17"/>
      <c r="F63" s="17"/>
      <c r="G63" s="73">
        <f ca="1" t="shared" si="1"/>
        <v>0</v>
      </c>
      <c r="H63" s="74" t="str">
        <f ca="1" t="shared" si="0"/>
        <v>n/a</v>
      </c>
      <c r="I63" s="76">
        <f ca="1">SUMIF(入库记录!D:D,D:D,入库记录!E:E)</f>
        <v>0</v>
      </c>
      <c r="J63" s="77">
        <f ca="1">SUMIF(销售或领料出库记录!D:D,D:D,销售或领料出库记录!E:E)</f>
        <v>0</v>
      </c>
      <c r="K63" s="78">
        <f ca="1">SUMIF(预示订单需求!D:D,D:D,预示订单需求!F:F)</f>
        <v>0</v>
      </c>
      <c r="L63" s="79">
        <f ca="1">SUMIF(退货记录!D:D,D:D,退货记录!E:E)</f>
        <v>0</v>
      </c>
    </row>
    <row r="64" spans="1:12">
      <c r="A64" s="17"/>
      <c r="B64" s="17"/>
      <c r="C64" s="17" t="s">
        <v>74</v>
      </c>
      <c r="D64" s="17"/>
      <c r="E64" s="17"/>
      <c r="F64" s="17"/>
      <c r="G64" s="73">
        <f ca="1" t="shared" si="1"/>
        <v>0</v>
      </c>
      <c r="H64" s="74" t="str">
        <f ca="1" t="shared" si="0"/>
        <v>n/a</v>
      </c>
      <c r="I64" s="76">
        <f ca="1">SUMIF(入库记录!D:D,D:D,入库记录!E:E)</f>
        <v>0</v>
      </c>
      <c r="J64" s="77">
        <f ca="1">SUMIF(销售或领料出库记录!D:D,D:D,销售或领料出库记录!E:E)</f>
        <v>0</v>
      </c>
      <c r="K64" s="78">
        <f ca="1">SUMIF(预示订单需求!D:D,D:D,预示订单需求!F:F)</f>
        <v>0</v>
      </c>
      <c r="L64" s="79">
        <f ca="1">SUMIF(退货记录!D:D,D:D,退货记录!E:E)</f>
        <v>0</v>
      </c>
    </row>
    <row r="65" spans="1:12">
      <c r="A65" s="17"/>
      <c r="B65" s="17"/>
      <c r="C65" s="17" t="s">
        <v>75</v>
      </c>
      <c r="D65" s="17"/>
      <c r="E65" s="17"/>
      <c r="F65" s="17"/>
      <c r="G65" s="73">
        <f ca="1" t="shared" si="1"/>
        <v>0</v>
      </c>
      <c r="H65" s="74" t="str">
        <f ca="1" t="shared" si="0"/>
        <v>n/a</v>
      </c>
      <c r="I65" s="76">
        <f ca="1">SUMIF(入库记录!D:D,D:D,入库记录!E:E)</f>
        <v>0</v>
      </c>
      <c r="J65" s="77">
        <f ca="1">SUMIF(销售或领料出库记录!D:D,D:D,销售或领料出库记录!E:E)</f>
        <v>0</v>
      </c>
      <c r="K65" s="78">
        <f ca="1">SUMIF(预示订单需求!D:D,D:D,预示订单需求!F:F)</f>
        <v>0</v>
      </c>
      <c r="L65" s="79">
        <f ca="1">SUMIF(退货记录!D:D,D:D,退货记录!E:E)</f>
        <v>0</v>
      </c>
    </row>
    <row r="66" spans="1:12">
      <c r="A66" s="17"/>
      <c r="B66" s="17"/>
      <c r="C66" s="17" t="s">
        <v>76</v>
      </c>
      <c r="D66" s="17"/>
      <c r="E66" s="17"/>
      <c r="F66" s="17"/>
      <c r="G66" s="73">
        <f ca="1" t="shared" si="1"/>
        <v>0</v>
      </c>
      <c r="H66" s="74" t="str">
        <f ca="1" t="shared" si="0"/>
        <v>n/a</v>
      </c>
      <c r="I66" s="76">
        <f ca="1">SUMIF(入库记录!D:D,D:D,入库记录!E:E)</f>
        <v>0</v>
      </c>
      <c r="J66" s="77">
        <f ca="1">SUMIF(销售或领料出库记录!D:D,D:D,销售或领料出库记录!E:E)</f>
        <v>0</v>
      </c>
      <c r="K66" s="78">
        <f ca="1">SUMIF(预示订单需求!D:D,D:D,预示订单需求!F:F)</f>
        <v>0</v>
      </c>
      <c r="L66" s="79">
        <f ca="1">SUMIF(退货记录!D:D,D:D,退货记录!E:E)</f>
        <v>0</v>
      </c>
    </row>
    <row r="67" spans="1:12">
      <c r="A67" s="17"/>
      <c r="B67" s="17"/>
      <c r="C67" s="17" t="s">
        <v>77</v>
      </c>
      <c r="D67" s="17"/>
      <c r="E67" s="17"/>
      <c r="F67" s="17"/>
      <c r="G67" s="73">
        <f ca="1" t="shared" si="1"/>
        <v>0</v>
      </c>
      <c r="H67" s="74" t="str">
        <f ca="1" t="shared" si="0"/>
        <v>n/a</v>
      </c>
      <c r="I67" s="76">
        <f ca="1">SUMIF(入库记录!D:D,D:D,入库记录!E:E)</f>
        <v>0</v>
      </c>
      <c r="J67" s="77">
        <f ca="1">SUMIF(销售或领料出库记录!D:D,D:D,销售或领料出库记录!E:E)</f>
        <v>0</v>
      </c>
      <c r="K67" s="78">
        <f ca="1">SUMIF(预示订单需求!D:D,D:D,预示订单需求!F:F)</f>
        <v>0</v>
      </c>
      <c r="L67" s="79">
        <f ca="1">SUMIF(退货记录!D:D,D:D,退货记录!E:E)</f>
        <v>0</v>
      </c>
    </row>
    <row r="68" spans="1:12">
      <c r="A68" s="17"/>
      <c r="B68" s="17"/>
      <c r="C68" s="17" t="s">
        <v>78</v>
      </c>
      <c r="D68" s="17"/>
      <c r="E68" s="17"/>
      <c r="F68" s="17"/>
      <c r="G68" s="73">
        <f ca="1" t="shared" ref="G68:G131" si="2">I68-J68-L68+F68</f>
        <v>0</v>
      </c>
      <c r="H68" s="74" t="str">
        <f ca="1" t="shared" ref="H68:H131" si="3">IF(D68=0,"n/a",G68-(E68+K68))</f>
        <v>n/a</v>
      </c>
      <c r="I68" s="76">
        <f ca="1">SUMIF(入库记录!D:D,D:D,入库记录!E:E)</f>
        <v>0</v>
      </c>
      <c r="J68" s="77">
        <f ca="1">SUMIF(销售或领料出库记录!D:D,D:D,销售或领料出库记录!E:E)</f>
        <v>0</v>
      </c>
      <c r="K68" s="78">
        <f ca="1">SUMIF(预示订单需求!D:D,D:D,预示订单需求!F:F)</f>
        <v>0</v>
      </c>
      <c r="L68" s="79">
        <f ca="1">SUMIF(退货记录!D:D,D:D,退货记录!E:E)</f>
        <v>0</v>
      </c>
    </row>
    <row r="69" spans="1:12">
      <c r="A69" s="17"/>
      <c r="B69" s="17"/>
      <c r="C69" s="17" t="s">
        <v>79</v>
      </c>
      <c r="D69" s="17"/>
      <c r="E69" s="17"/>
      <c r="F69" s="17"/>
      <c r="G69" s="73">
        <f ca="1" t="shared" si="2"/>
        <v>0</v>
      </c>
      <c r="H69" s="74" t="str">
        <f ca="1" t="shared" si="3"/>
        <v>n/a</v>
      </c>
      <c r="I69" s="76">
        <f ca="1">SUMIF(入库记录!D:D,D:D,入库记录!E:E)</f>
        <v>0</v>
      </c>
      <c r="J69" s="77">
        <f ca="1">SUMIF(销售或领料出库记录!D:D,D:D,销售或领料出库记录!E:E)</f>
        <v>0</v>
      </c>
      <c r="K69" s="78">
        <f ca="1">SUMIF(预示订单需求!D:D,D:D,预示订单需求!F:F)</f>
        <v>0</v>
      </c>
      <c r="L69" s="79">
        <f ca="1">SUMIF(退货记录!D:D,D:D,退货记录!E:E)</f>
        <v>0</v>
      </c>
    </row>
    <row r="70" spans="1:12">
      <c r="A70" s="17"/>
      <c r="B70" s="17"/>
      <c r="C70" s="17" t="s">
        <v>80</v>
      </c>
      <c r="D70" s="17"/>
      <c r="E70" s="17"/>
      <c r="F70" s="17"/>
      <c r="G70" s="73">
        <f ca="1" t="shared" si="2"/>
        <v>0</v>
      </c>
      <c r="H70" s="74" t="str">
        <f ca="1" t="shared" si="3"/>
        <v>n/a</v>
      </c>
      <c r="I70" s="76">
        <f ca="1">SUMIF(入库记录!D:D,D:D,入库记录!E:E)</f>
        <v>0</v>
      </c>
      <c r="J70" s="77">
        <f ca="1">SUMIF(销售或领料出库记录!D:D,D:D,销售或领料出库记录!E:E)</f>
        <v>0</v>
      </c>
      <c r="K70" s="78">
        <f ca="1">SUMIF(预示订单需求!D:D,D:D,预示订单需求!F:F)</f>
        <v>0</v>
      </c>
      <c r="L70" s="79">
        <f ca="1">SUMIF(退货记录!D:D,D:D,退货记录!E:E)</f>
        <v>0</v>
      </c>
    </row>
    <row r="71" spans="1:12">
      <c r="A71" s="17"/>
      <c r="B71" s="17"/>
      <c r="C71" s="17" t="s">
        <v>81</v>
      </c>
      <c r="D71" s="17"/>
      <c r="E71" s="17"/>
      <c r="F71" s="17"/>
      <c r="G71" s="73">
        <f ca="1" t="shared" si="2"/>
        <v>0</v>
      </c>
      <c r="H71" s="74" t="str">
        <f ca="1" t="shared" si="3"/>
        <v>n/a</v>
      </c>
      <c r="I71" s="76">
        <f ca="1">SUMIF(入库记录!D:D,D:D,入库记录!E:E)</f>
        <v>0</v>
      </c>
      <c r="J71" s="77">
        <f ca="1">SUMIF(销售或领料出库记录!D:D,D:D,销售或领料出库记录!E:E)</f>
        <v>0</v>
      </c>
      <c r="K71" s="78">
        <f ca="1">SUMIF(预示订单需求!D:D,D:D,预示订单需求!F:F)</f>
        <v>0</v>
      </c>
      <c r="L71" s="79">
        <f ca="1">SUMIF(退货记录!D:D,D:D,退货记录!E:E)</f>
        <v>0</v>
      </c>
    </row>
    <row r="72" spans="1:12">
      <c r="A72" s="17"/>
      <c r="B72" s="17"/>
      <c r="C72" s="17" t="s">
        <v>82</v>
      </c>
      <c r="D72" s="17"/>
      <c r="E72" s="17"/>
      <c r="F72" s="17"/>
      <c r="G72" s="73">
        <f ca="1" t="shared" si="2"/>
        <v>0</v>
      </c>
      <c r="H72" s="74" t="str">
        <f ca="1" t="shared" si="3"/>
        <v>n/a</v>
      </c>
      <c r="I72" s="76">
        <f ca="1">SUMIF(入库记录!D:D,D:D,入库记录!E:E)</f>
        <v>0</v>
      </c>
      <c r="J72" s="77">
        <f ca="1">SUMIF(销售或领料出库记录!D:D,D:D,销售或领料出库记录!E:E)</f>
        <v>0</v>
      </c>
      <c r="K72" s="78">
        <f ca="1">SUMIF(预示订单需求!D:D,D:D,预示订单需求!F:F)</f>
        <v>0</v>
      </c>
      <c r="L72" s="79">
        <f ca="1">SUMIF(退货记录!D:D,D:D,退货记录!E:E)</f>
        <v>0</v>
      </c>
    </row>
    <row r="73" spans="1:12">
      <c r="A73" s="17"/>
      <c r="B73" s="17"/>
      <c r="C73" s="17" t="s">
        <v>83</v>
      </c>
      <c r="D73" s="17"/>
      <c r="E73" s="17"/>
      <c r="F73" s="17"/>
      <c r="G73" s="73">
        <f ca="1" t="shared" si="2"/>
        <v>0</v>
      </c>
      <c r="H73" s="74" t="str">
        <f ca="1" t="shared" si="3"/>
        <v>n/a</v>
      </c>
      <c r="I73" s="76">
        <f ca="1">SUMIF(入库记录!D:D,D:D,入库记录!E:E)</f>
        <v>0</v>
      </c>
      <c r="J73" s="77">
        <f ca="1">SUMIF(销售或领料出库记录!D:D,D:D,销售或领料出库记录!E:E)</f>
        <v>0</v>
      </c>
      <c r="K73" s="78">
        <f ca="1">SUMIF(预示订单需求!D:D,D:D,预示订单需求!F:F)</f>
        <v>0</v>
      </c>
      <c r="L73" s="79">
        <f ca="1">SUMIF(退货记录!D:D,D:D,退货记录!E:E)</f>
        <v>0</v>
      </c>
    </row>
    <row r="74" spans="1:12">
      <c r="A74" s="17"/>
      <c r="B74" s="17"/>
      <c r="C74" s="17" t="s">
        <v>84</v>
      </c>
      <c r="D74" s="17"/>
      <c r="E74" s="17"/>
      <c r="F74" s="17"/>
      <c r="G74" s="73">
        <f ca="1" t="shared" si="2"/>
        <v>0</v>
      </c>
      <c r="H74" s="74" t="str">
        <f ca="1" t="shared" si="3"/>
        <v>n/a</v>
      </c>
      <c r="I74" s="76">
        <f ca="1">SUMIF(入库记录!D:D,D:D,入库记录!E:E)</f>
        <v>0</v>
      </c>
      <c r="J74" s="77">
        <f ca="1">SUMIF(销售或领料出库记录!D:D,D:D,销售或领料出库记录!E:E)</f>
        <v>0</v>
      </c>
      <c r="K74" s="78">
        <f ca="1">SUMIF(预示订单需求!D:D,D:D,预示订单需求!F:F)</f>
        <v>0</v>
      </c>
      <c r="L74" s="79">
        <f ca="1">SUMIF(退货记录!D:D,D:D,退货记录!E:E)</f>
        <v>0</v>
      </c>
    </row>
    <row r="75" spans="1:12">
      <c r="A75" s="17"/>
      <c r="B75" s="17"/>
      <c r="C75" s="17" t="s">
        <v>85</v>
      </c>
      <c r="D75" s="17"/>
      <c r="E75" s="17"/>
      <c r="F75" s="17"/>
      <c r="G75" s="73">
        <f ca="1" t="shared" si="2"/>
        <v>0</v>
      </c>
      <c r="H75" s="74" t="str">
        <f ca="1" t="shared" si="3"/>
        <v>n/a</v>
      </c>
      <c r="I75" s="76">
        <f ca="1">SUMIF(入库记录!D:D,D:D,入库记录!E:E)</f>
        <v>0</v>
      </c>
      <c r="J75" s="77">
        <f ca="1">SUMIF(销售或领料出库记录!D:D,D:D,销售或领料出库记录!E:E)</f>
        <v>0</v>
      </c>
      <c r="K75" s="78">
        <f ca="1">SUMIF(预示订单需求!D:D,D:D,预示订单需求!F:F)</f>
        <v>0</v>
      </c>
      <c r="L75" s="79">
        <f ca="1">SUMIF(退货记录!D:D,D:D,退货记录!E:E)</f>
        <v>0</v>
      </c>
    </row>
    <row r="76" spans="1:12">
      <c r="A76" s="17"/>
      <c r="B76" s="17"/>
      <c r="C76" s="17" t="s">
        <v>86</v>
      </c>
      <c r="D76" s="17"/>
      <c r="E76" s="17"/>
      <c r="F76" s="17"/>
      <c r="G76" s="73">
        <f ca="1" t="shared" si="2"/>
        <v>0</v>
      </c>
      <c r="H76" s="74" t="str">
        <f ca="1" t="shared" si="3"/>
        <v>n/a</v>
      </c>
      <c r="I76" s="76">
        <f ca="1">SUMIF(入库记录!D:D,D:D,入库记录!E:E)</f>
        <v>0</v>
      </c>
      <c r="J76" s="77">
        <f ca="1">SUMIF(销售或领料出库记录!D:D,D:D,销售或领料出库记录!E:E)</f>
        <v>0</v>
      </c>
      <c r="K76" s="78">
        <f ca="1">SUMIF(预示订单需求!D:D,D:D,预示订单需求!F:F)</f>
        <v>0</v>
      </c>
      <c r="L76" s="79">
        <f ca="1">SUMIF(退货记录!D:D,D:D,退货记录!E:E)</f>
        <v>0</v>
      </c>
    </row>
    <row r="77" spans="1:12">
      <c r="A77" s="17"/>
      <c r="B77" s="17"/>
      <c r="C77" s="17" t="s">
        <v>87</v>
      </c>
      <c r="D77" s="17"/>
      <c r="E77" s="17"/>
      <c r="F77" s="17"/>
      <c r="G77" s="73">
        <f ca="1" t="shared" si="2"/>
        <v>0</v>
      </c>
      <c r="H77" s="74" t="str">
        <f ca="1" t="shared" si="3"/>
        <v>n/a</v>
      </c>
      <c r="I77" s="76">
        <f ca="1">SUMIF(入库记录!D:D,D:D,入库记录!E:E)</f>
        <v>0</v>
      </c>
      <c r="J77" s="77">
        <f ca="1">SUMIF(销售或领料出库记录!D:D,D:D,销售或领料出库记录!E:E)</f>
        <v>0</v>
      </c>
      <c r="K77" s="78">
        <f ca="1">SUMIF(预示订单需求!D:D,D:D,预示订单需求!F:F)</f>
        <v>0</v>
      </c>
      <c r="L77" s="79">
        <f ca="1">SUMIF(退货记录!D:D,D:D,退货记录!E:E)</f>
        <v>0</v>
      </c>
    </row>
    <row r="78" spans="1:12">
      <c r="A78" s="17"/>
      <c r="B78" s="17"/>
      <c r="C78" s="17" t="s">
        <v>88</v>
      </c>
      <c r="D78" s="17"/>
      <c r="E78" s="17"/>
      <c r="F78" s="17"/>
      <c r="G78" s="73">
        <f ca="1" t="shared" si="2"/>
        <v>0</v>
      </c>
      <c r="H78" s="74" t="str">
        <f ca="1" t="shared" si="3"/>
        <v>n/a</v>
      </c>
      <c r="I78" s="76">
        <f ca="1">SUMIF(入库记录!D:D,D:D,入库记录!E:E)</f>
        <v>0</v>
      </c>
      <c r="J78" s="77">
        <f ca="1">SUMIF(销售或领料出库记录!D:D,D:D,销售或领料出库记录!E:E)</f>
        <v>0</v>
      </c>
      <c r="K78" s="78">
        <f ca="1">SUMIF(预示订单需求!D:D,D:D,预示订单需求!F:F)</f>
        <v>0</v>
      </c>
      <c r="L78" s="79">
        <f ca="1">SUMIF(退货记录!D:D,D:D,退货记录!E:E)</f>
        <v>0</v>
      </c>
    </row>
    <row r="79" spans="1:12">
      <c r="A79" s="17"/>
      <c r="B79" s="17"/>
      <c r="C79" s="17" t="s">
        <v>89</v>
      </c>
      <c r="D79" s="17"/>
      <c r="E79" s="17"/>
      <c r="F79" s="17"/>
      <c r="G79" s="73">
        <f ca="1" t="shared" si="2"/>
        <v>0</v>
      </c>
      <c r="H79" s="74" t="str">
        <f ca="1" t="shared" si="3"/>
        <v>n/a</v>
      </c>
      <c r="I79" s="76">
        <f ca="1">SUMIF(入库记录!D:D,D:D,入库记录!E:E)</f>
        <v>0</v>
      </c>
      <c r="J79" s="77">
        <f ca="1">SUMIF(销售或领料出库记录!D:D,D:D,销售或领料出库记录!E:E)</f>
        <v>0</v>
      </c>
      <c r="K79" s="78">
        <f ca="1">SUMIF(预示订单需求!D:D,D:D,预示订单需求!F:F)</f>
        <v>0</v>
      </c>
      <c r="L79" s="79">
        <f ca="1">SUMIF(退货记录!D:D,D:D,退货记录!E:E)</f>
        <v>0</v>
      </c>
    </row>
    <row r="80" spans="1:12">
      <c r="A80" s="17"/>
      <c r="B80" s="17"/>
      <c r="C80" s="17" t="s">
        <v>90</v>
      </c>
      <c r="D80" s="17"/>
      <c r="E80" s="17"/>
      <c r="F80" s="17"/>
      <c r="G80" s="73">
        <f ca="1" t="shared" si="2"/>
        <v>0</v>
      </c>
      <c r="H80" s="74" t="str">
        <f ca="1" t="shared" si="3"/>
        <v>n/a</v>
      </c>
      <c r="I80" s="76">
        <f ca="1">SUMIF(入库记录!D:D,D:D,入库记录!E:E)</f>
        <v>0</v>
      </c>
      <c r="J80" s="77">
        <f ca="1">SUMIF(销售或领料出库记录!D:D,D:D,销售或领料出库记录!E:E)</f>
        <v>0</v>
      </c>
      <c r="K80" s="78">
        <f ca="1">SUMIF(预示订单需求!D:D,D:D,预示订单需求!F:F)</f>
        <v>0</v>
      </c>
      <c r="L80" s="79">
        <f ca="1">SUMIF(退货记录!D:D,D:D,退货记录!E:E)</f>
        <v>0</v>
      </c>
    </row>
    <row r="81" spans="1:12">
      <c r="A81" s="17"/>
      <c r="B81" s="17"/>
      <c r="C81" s="17" t="s">
        <v>91</v>
      </c>
      <c r="D81" s="17"/>
      <c r="E81" s="17"/>
      <c r="F81" s="17"/>
      <c r="G81" s="73">
        <f ca="1" t="shared" si="2"/>
        <v>0</v>
      </c>
      <c r="H81" s="74" t="str">
        <f ca="1" t="shared" si="3"/>
        <v>n/a</v>
      </c>
      <c r="I81" s="76">
        <f ca="1">SUMIF(入库记录!D:D,D:D,入库记录!E:E)</f>
        <v>0</v>
      </c>
      <c r="J81" s="77">
        <f ca="1">SUMIF(销售或领料出库记录!D:D,D:D,销售或领料出库记录!E:E)</f>
        <v>0</v>
      </c>
      <c r="K81" s="78">
        <f ca="1">SUMIF(预示订单需求!D:D,D:D,预示订单需求!F:F)</f>
        <v>0</v>
      </c>
      <c r="L81" s="79">
        <f ca="1">SUMIF(退货记录!D:D,D:D,退货记录!E:E)</f>
        <v>0</v>
      </c>
    </row>
    <row r="82" spans="1:12">
      <c r="A82" s="17"/>
      <c r="B82" s="17"/>
      <c r="C82" s="17" t="s">
        <v>92</v>
      </c>
      <c r="D82" s="17"/>
      <c r="E82" s="17"/>
      <c r="F82" s="17"/>
      <c r="G82" s="73">
        <f ca="1" t="shared" si="2"/>
        <v>0</v>
      </c>
      <c r="H82" s="74" t="str">
        <f ca="1" t="shared" si="3"/>
        <v>n/a</v>
      </c>
      <c r="I82" s="76">
        <f ca="1">SUMIF(入库记录!D:D,D:D,入库记录!E:E)</f>
        <v>0</v>
      </c>
      <c r="J82" s="77">
        <f ca="1">SUMIF(销售或领料出库记录!D:D,D:D,销售或领料出库记录!E:E)</f>
        <v>0</v>
      </c>
      <c r="K82" s="78">
        <f ca="1">SUMIF(预示订单需求!D:D,D:D,预示订单需求!F:F)</f>
        <v>0</v>
      </c>
      <c r="L82" s="79">
        <f ca="1">SUMIF(退货记录!D:D,D:D,退货记录!E:E)</f>
        <v>0</v>
      </c>
    </row>
    <row r="83" spans="1:12">
      <c r="A83" s="17"/>
      <c r="B83" s="17"/>
      <c r="C83" s="17" t="s">
        <v>93</v>
      </c>
      <c r="D83" s="17"/>
      <c r="E83" s="17"/>
      <c r="F83" s="17"/>
      <c r="G83" s="73">
        <f ca="1" t="shared" si="2"/>
        <v>0</v>
      </c>
      <c r="H83" s="74" t="str">
        <f ca="1" t="shared" si="3"/>
        <v>n/a</v>
      </c>
      <c r="I83" s="76">
        <f ca="1">SUMIF(入库记录!D:D,D:D,入库记录!E:E)</f>
        <v>0</v>
      </c>
      <c r="J83" s="77">
        <f ca="1">SUMIF(销售或领料出库记录!D:D,D:D,销售或领料出库记录!E:E)</f>
        <v>0</v>
      </c>
      <c r="K83" s="78">
        <f ca="1">SUMIF(预示订单需求!D:D,D:D,预示订单需求!F:F)</f>
        <v>0</v>
      </c>
      <c r="L83" s="79">
        <f ca="1">SUMIF(退货记录!D:D,D:D,退货记录!E:E)</f>
        <v>0</v>
      </c>
    </row>
    <row r="84" spans="1:12">
      <c r="A84" s="17"/>
      <c r="B84" s="17"/>
      <c r="C84" s="17" t="s">
        <v>94</v>
      </c>
      <c r="D84" s="17"/>
      <c r="E84" s="17"/>
      <c r="F84" s="17"/>
      <c r="G84" s="73">
        <f ca="1" t="shared" si="2"/>
        <v>0</v>
      </c>
      <c r="H84" s="74" t="str">
        <f ca="1" t="shared" si="3"/>
        <v>n/a</v>
      </c>
      <c r="I84" s="76">
        <f ca="1">SUMIF(入库记录!D:D,D:D,入库记录!E:E)</f>
        <v>0</v>
      </c>
      <c r="J84" s="77">
        <f ca="1">SUMIF(销售或领料出库记录!D:D,D:D,销售或领料出库记录!E:E)</f>
        <v>0</v>
      </c>
      <c r="K84" s="78">
        <f ca="1">SUMIF(预示订单需求!D:D,D:D,预示订单需求!F:F)</f>
        <v>0</v>
      </c>
      <c r="L84" s="79">
        <f ca="1">SUMIF(退货记录!D:D,D:D,退货记录!E:E)</f>
        <v>0</v>
      </c>
    </row>
    <row r="85" spans="1:12">
      <c r="A85" s="17"/>
      <c r="B85" s="17"/>
      <c r="C85" s="17" t="s">
        <v>95</v>
      </c>
      <c r="D85" s="17"/>
      <c r="E85" s="17"/>
      <c r="F85" s="17"/>
      <c r="G85" s="73">
        <f ca="1" t="shared" si="2"/>
        <v>0</v>
      </c>
      <c r="H85" s="74" t="str">
        <f ca="1" t="shared" si="3"/>
        <v>n/a</v>
      </c>
      <c r="I85" s="76">
        <f ca="1">SUMIF(入库记录!D:D,D:D,入库记录!E:E)</f>
        <v>0</v>
      </c>
      <c r="J85" s="77">
        <f ca="1">SUMIF(销售或领料出库记录!D:D,D:D,销售或领料出库记录!E:E)</f>
        <v>0</v>
      </c>
      <c r="K85" s="78">
        <f ca="1">SUMIF(预示订单需求!D:D,D:D,预示订单需求!F:F)</f>
        <v>0</v>
      </c>
      <c r="L85" s="79">
        <f ca="1">SUMIF(退货记录!D:D,D:D,退货记录!E:E)</f>
        <v>0</v>
      </c>
    </row>
    <row r="86" spans="1:12">
      <c r="A86" s="17"/>
      <c r="B86" s="17"/>
      <c r="C86" s="17" t="s">
        <v>96</v>
      </c>
      <c r="D86" s="17"/>
      <c r="E86" s="17"/>
      <c r="F86" s="17"/>
      <c r="G86" s="73">
        <f ca="1" t="shared" si="2"/>
        <v>0</v>
      </c>
      <c r="H86" s="74" t="str">
        <f ca="1" t="shared" si="3"/>
        <v>n/a</v>
      </c>
      <c r="I86" s="76">
        <f ca="1">SUMIF(入库记录!D:D,D:D,入库记录!E:E)</f>
        <v>0</v>
      </c>
      <c r="J86" s="77">
        <f ca="1">SUMIF(销售或领料出库记录!D:D,D:D,销售或领料出库记录!E:E)</f>
        <v>0</v>
      </c>
      <c r="K86" s="78">
        <f ca="1">SUMIF(预示订单需求!D:D,D:D,预示订单需求!F:F)</f>
        <v>0</v>
      </c>
      <c r="L86" s="79">
        <f ca="1">SUMIF(退货记录!D:D,D:D,退货记录!E:E)</f>
        <v>0</v>
      </c>
    </row>
    <row r="87" spans="1:12">
      <c r="A87" s="17"/>
      <c r="B87" s="17"/>
      <c r="C87" s="17" t="s">
        <v>97</v>
      </c>
      <c r="D87" s="17"/>
      <c r="E87" s="17"/>
      <c r="F87" s="17"/>
      <c r="G87" s="73">
        <f ca="1" t="shared" si="2"/>
        <v>0</v>
      </c>
      <c r="H87" s="74" t="str">
        <f ca="1" t="shared" si="3"/>
        <v>n/a</v>
      </c>
      <c r="I87" s="76">
        <f ca="1">SUMIF(入库记录!D:D,D:D,入库记录!E:E)</f>
        <v>0</v>
      </c>
      <c r="J87" s="77">
        <f ca="1">SUMIF(销售或领料出库记录!D:D,D:D,销售或领料出库记录!E:E)</f>
        <v>0</v>
      </c>
      <c r="K87" s="78">
        <f ca="1">SUMIF(预示订单需求!D:D,D:D,预示订单需求!F:F)</f>
        <v>0</v>
      </c>
      <c r="L87" s="79">
        <f ca="1">SUMIF(退货记录!D:D,D:D,退货记录!E:E)</f>
        <v>0</v>
      </c>
    </row>
    <row r="88" spans="1:12">
      <c r="A88" s="17"/>
      <c r="B88" s="17"/>
      <c r="C88" s="17" t="s">
        <v>98</v>
      </c>
      <c r="D88" s="17"/>
      <c r="E88" s="17"/>
      <c r="F88" s="17"/>
      <c r="G88" s="73">
        <f ca="1" t="shared" si="2"/>
        <v>0</v>
      </c>
      <c r="H88" s="74" t="str">
        <f ca="1" t="shared" si="3"/>
        <v>n/a</v>
      </c>
      <c r="I88" s="76">
        <f ca="1">SUMIF(入库记录!D:D,D:D,入库记录!E:E)</f>
        <v>0</v>
      </c>
      <c r="J88" s="77">
        <f ca="1">SUMIF(销售或领料出库记录!D:D,D:D,销售或领料出库记录!E:E)</f>
        <v>0</v>
      </c>
      <c r="K88" s="78">
        <f ca="1">SUMIF(预示订单需求!D:D,D:D,预示订单需求!F:F)</f>
        <v>0</v>
      </c>
      <c r="L88" s="79">
        <f ca="1">SUMIF(退货记录!D:D,D:D,退货记录!E:E)</f>
        <v>0</v>
      </c>
    </row>
    <row r="89" spans="1:12">
      <c r="A89" s="17"/>
      <c r="B89" s="17"/>
      <c r="C89" s="17" t="s">
        <v>99</v>
      </c>
      <c r="D89" s="17"/>
      <c r="E89" s="17"/>
      <c r="F89" s="17"/>
      <c r="G89" s="73">
        <f ca="1" t="shared" si="2"/>
        <v>0</v>
      </c>
      <c r="H89" s="74" t="str">
        <f ca="1" t="shared" si="3"/>
        <v>n/a</v>
      </c>
      <c r="I89" s="76">
        <f ca="1">SUMIF(入库记录!D:D,D:D,入库记录!E:E)</f>
        <v>0</v>
      </c>
      <c r="J89" s="77">
        <f ca="1">SUMIF(销售或领料出库记录!D:D,D:D,销售或领料出库记录!E:E)</f>
        <v>0</v>
      </c>
      <c r="K89" s="78">
        <f ca="1">SUMIF(预示订单需求!D:D,D:D,预示订单需求!F:F)</f>
        <v>0</v>
      </c>
      <c r="L89" s="79">
        <f ca="1">SUMIF(退货记录!D:D,D:D,退货记录!E:E)</f>
        <v>0</v>
      </c>
    </row>
    <row r="90" spans="1:12">
      <c r="A90" s="17"/>
      <c r="B90" s="17"/>
      <c r="C90" s="17" t="s">
        <v>100</v>
      </c>
      <c r="D90" s="17"/>
      <c r="E90" s="17"/>
      <c r="F90" s="17"/>
      <c r="G90" s="73">
        <f ca="1" t="shared" si="2"/>
        <v>0</v>
      </c>
      <c r="H90" s="74" t="str">
        <f ca="1" t="shared" si="3"/>
        <v>n/a</v>
      </c>
      <c r="I90" s="76">
        <f ca="1">SUMIF(入库记录!D:D,D:D,入库记录!E:E)</f>
        <v>0</v>
      </c>
      <c r="J90" s="77">
        <f ca="1">SUMIF(销售或领料出库记录!D:D,D:D,销售或领料出库记录!E:E)</f>
        <v>0</v>
      </c>
      <c r="K90" s="78">
        <f ca="1">SUMIF(预示订单需求!D:D,D:D,预示订单需求!F:F)</f>
        <v>0</v>
      </c>
      <c r="L90" s="79">
        <f ca="1">SUMIF(退货记录!D:D,D:D,退货记录!E:E)</f>
        <v>0</v>
      </c>
    </row>
    <row r="91" spans="1:12">
      <c r="A91" s="17"/>
      <c r="B91" s="17"/>
      <c r="C91" s="17" t="s">
        <v>101</v>
      </c>
      <c r="D91" s="17"/>
      <c r="E91" s="17"/>
      <c r="F91" s="17"/>
      <c r="G91" s="73">
        <f ca="1" t="shared" si="2"/>
        <v>0</v>
      </c>
      <c r="H91" s="74" t="str">
        <f ca="1" t="shared" si="3"/>
        <v>n/a</v>
      </c>
      <c r="I91" s="76">
        <f ca="1">SUMIF(入库记录!D:D,D:D,入库记录!E:E)</f>
        <v>0</v>
      </c>
      <c r="J91" s="77">
        <f ca="1">SUMIF(销售或领料出库记录!D:D,D:D,销售或领料出库记录!E:E)</f>
        <v>0</v>
      </c>
      <c r="K91" s="78">
        <f ca="1">SUMIF(预示订单需求!D:D,D:D,预示订单需求!F:F)</f>
        <v>0</v>
      </c>
      <c r="L91" s="79">
        <f ca="1">SUMIF(退货记录!D:D,D:D,退货记录!E:E)</f>
        <v>0</v>
      </c>
    </row>
    <row r="92" spans="1:12">
      <c r="A92" s="17"/>
      <c r="B92" s="17"/>
      <c r="C92" s="17" t="s">
        <v>102</v>
      </c>
      <c r="D92" s="17"/>
      <c r="E92" s="17"/>
      <c r="F92" s="17"/>
      <c r="G92" s="73">
        <f ca="1" t="shared" si="2"/>
        <v>0</v>
      </c>
      <c r="H92" s="74" t="str">
        <f ca="1" t="shared" si="3"/>
        <v>n/a</v>
      </c>
      <c r="I92" s="76">
        <f ca="1">SUMIF(入库记录!D:D,D:D,入库记录!E:E)</f>
        <v>0</v>
      </c>
      <c r="J92" s="77">
        <f ca="1">SUMIF(销售或领料出库记录!D:D,D:D,销售或领料出库记录!E:E)</f>
        <v>0</v>
      </c>
      <c r="K92" s="78">
        <f ca="1">SUMIF(预示订单需求!D:D,D:D,预示订单需求!F:F)</f>
        <v>0</v>
      </c>
      <c r="L92" s="79">
        <f ca="1">SUMIF(退货记录!D:D,D:D,退货记录!E:E)</f>
        <v>0</v>
      </c>
    </row>
    <row r="93" spans="1:12">
      <c r="A93" s="17"/>
      <c r="B93" s="17"/>
      <c r="C93" s="17" t="s">
        <v>103</v>
      </c>
      <c r="D93" s="17"/>
      <c r="E93" s="17"/>
      <c r="F93" s="17"/>
      <c r="G93" s="73">
        <f ca="1" t="shared" si="2"/>
        <v>0</v>
      </c>
      <c r="H93" s="74" t="str">
        <f ca="1" t="shared" si="3"/>
        <v>n/a</v>
      </c>
      <c r="I93" s="76">
        <f ca="1">SUMIF(入库记录!D:D,D:D,入库记录!E:E)</f>
        <v>0</v>
      </c>
      <c r="J93" s="77">
        <f ca="1">SUMIF(销售或领料出库记录!D:D,D:D,销售或领料出库记录!E:E)</f>
        <v>0</v>
      </c>
      <c r="K93" s="78">
        <f ca="1">SUMIF(预示订单需求!D:D,D:D,预示订单需求!F:F)</f>
        <v>0</v>
      </c>
      <c r="L93" s="79">
        <f ca="1">SUMIF(退货记录!D:D,D:D,退货记录!E:E)</f>
        <v>0</v>
      </c>
    </row>
    <row r="94" spans="1:12">
      <c r="A94" s="17"/>
      <c r="B94" s="17"/>
      <c r="C94" s="17" t="s">
        <v>104</v>
      </c>
      <c r="D94" s="17"/>
      <c r="E94" s="17"/>
      <c r="F94" s="17"/>
      <c r="G94" s="73">
        <f ca="1" t="shared" si="2"/>
        <v>0</v>
      </c>
      <c r="H94" s="74" t="str">
        <f ca="1" t="shared" si="3"/>
        <v>n/a</v>
      </c>
      <c r="I94" s="76">
        <f ca="1">SUMIF(入库记录!D:D,D:D,入库记录!E:E)</f>
        <v>0</v>
      </c>
      <c r="J94" s="77">
        <f ca="1">SUMIF(销售或领料出库记录!D:D,D:D,销售或领料出库记录!E:E)</f>
        <v>0</v>
      </c>
      <c r="K94" s="78">
        <f ca="1">SUMIF(预示订单需求!D:D,D:D,预示订单需求!F:F)</f>
        <v>0</v>
      </c>
      <c r="L94" s="79">
        <f ca="1">SUMIF(退货记录!D:D,D:D,退货记录!E:E)</f>
        <v>0</v>
      </c>
    </row>
    <row r="95" spans="1:12">
      <c r="A95" s="17"/>
      <c r="B95" s="17"/>
      <c r="C95" s="17" t="s">
        <v>105</v>
      </c>
      <c r="D95" s="17"/>
      <c r="E95" s="17"/>
      <c r="F95" s="17"/>
      <c r="G95" s="73">
        <f ca="1" t="shared" si="2"/>
        <v>0</v>
      </c>
      <c r="H95" s="74" t="str">
        <f ca="1" t="shared" si="3"/>
        <v>n/a</v>
      </c>
      <c r="I95" s="76">
        <f ca="1">SUMIF(入库记录!D:D,D:D,入库记录!E:E)</f>
        <v>0</v>
      </c>
      <c r="J95" s="77">
        <f ca="1">SUMIF(销售或领料出库记录!D:D,D:D,销售或领料出库记录!E:E)</f>
        <v>0</v>
      </c>
      <c r="K95" s="78">
        <f ca="1">SUMIF(预示订单需求!D:D,D:D,预示订单需求!F:F)</f>
        <v>0</v>
      </c>
      <c r="L95" s="79">
        <f ca="1">SUMIF(退货记录!D:D,D:D,退货记录!E:E)</f>
        <v>0</v>
      </c>
    </row>
    <row r="96" spans="1:12">
      <c r="A96" s="17"/>
      <c r="B96" s="17"/>
      <c r="C96" s="17" t="s">
        <v>106</v>
      </c>
      <c r="D96" s="17"/>
      <c r="E96" s="17"/>
      <c r="F96" s="17"/>
      <c r="G96" s="73">
        <f ca="1" t="shared" si="2"/>
        <v>0</v>
      </c>
      <c r="H96" s="74" t="str">
        <f ca="1" t="shared" si="3"/>
        <v>n/a</v>
      </c>
      <c r="I96" s="76">
        <f ca="1">SUMIF(入库记录!D:D,D:D,入库记录!E:E)</f>
        <v>0</v>
      </c>
      <c r="J96" s="77">
        <f ca="1">SUMIF(销售或领料出库记录!D:D,D:D,销售或领料出库记录!E:E)</f>
        <v>0</v>
      </c>
      <c r="K96" s="78">
        <f ca="1">SUMIF(预示订单需求!D:D,D:D,预示订单需求!F:F)</f>
        <v>0</v>
      </c>
      <c r="L96" s="79">
        <f ca="1">SUMIF(退货记录!D:D,D:D,退货记录!E:E)</f>
        <v>0</v>
      </c>
    </row>
    <row r="97" spans="1:12">
      <c r="A97" s="17"/>
      <c r="B97" s="17"/>
      <c r="C97" s="17" t="s">
        <v>107</v>
      </c>
      <c r="D97" s="17"/>
      <c r="E97" s="17"/>
      <c r="F97" s="17"/>
      <c r="G97" s="73">
        <f ca="1" t="shared" si="2"/>
        <v>0</v>
      </c>
      <c r="H97" s="74" t="str">
        <f ca="1" t="shared" si="3"/>
        <v>n/a</v>
      </c>
      <c r="I97" s="76">
        <f ca="1">SUMIF(入库记录!D:D,D:D,入库记录!E:E)</f>
        <v>0</v>
      </c>
      <c r="J97" s="77">
        <f ca="1">SUMIF(销售或领料出库记录!D:D,D:D,销售或领料出库记录!E:E)</f>
        <v>0</v>
      </c>
      <c r="K97" s="78">
        <f ca="1">SUMIF(预示订单需求!D:D,D:D,预示订单需求!F:F)</f>
        <v>0</v>
      </c>
      <c r="L97" s="79">
        <f ca="1">SUMIF(退货记录!D:D,D:D,退货记录!E:E)</f>
        <v>0</v>
      </c>
    </row>
    <row r="98" spans="1:12">
      <c r="A98" s="17"/>
      <c r="B98" s="17"/>
      <c r="C98" s="17" t="s">
        <v>108</v>
      </c>
      <c r="D98" s="17"/>
      <c r="E98" s="17"/>
      <c r="F98" s="17"/>
      <c r="G98" s="73">
        <f ca="1" t="shared" si="2"/>
        <v>0</v>
      </c>
      <c r="H98" s="74" t="str">
        <f ca="1" t="shared" si="3"/>
        <v>n/a</v>
      </c>
      <c r="I98" s="76">
        <f ca="1">SUMIF(入库记录!D:D,D:D,入库记录!E:E)</f>
        <v>0</v>
      </c>
      <c r="J98" s="77">
        <f ca="1">SUMIF(销售或领料出库记录!D:D,D:D,销售或领料出库记录!E:E)</f>
        <v>0</v>
      </c>
      <c r="K98" s="78">
        <f ca="1">SUMIF(预示订单需求!D:D,D:D,预示订单需求!F:F)</f>
        <v>0</v>
      </c>
      <c r="L98" s="79">
        <f ca="1">SUMIF(退货记录!D:D,D:D,退货记录!E:E)</f>
        <v>0</v>
      </c>
    </row>
    <row r="99" spans="1:12">
      <c r="A99" s="17"/>
      <c r="B99" s="17"/>
      <c r="C99" s="17" t="s">
        <v>109</v>
      </c>
      <c r="D99" s="17"/>
      <c r="E99" s="17"/>
      <c r="F99" s="17"/>
      <c r="G99" s="73">
        <f ca="1" t="shared" si="2"/>
        <v>0</v>
      </c>
      <c r="H99" s="74" t="str">
        <f ca="1" t="shared" si="3"/>
        <v>n/a</v>
      </c>
      <c r="I99" s="76">
        <f ca="1">SUMIF(入库记录!D:D,D:D,入库记录!E:E)</f>
        <v>0</v>
      </c>
      <c r="J99" s="77">
        <f ca="1">SUMIF(销售或领料出库记录!D:D,D:D,销售或领料出库记录!E:E)</f>
        <v>0</v>
      </c>
      <c r="K99" s="78">
        <f ca="1">SUMIF(预示订单需求!D:D,D:D,预示订单需求!F:F)</f>
        <v>0</v>
      </c>
      <c r="L99" s="79">
        <f ca="1">SUMIF(退货记录!D:D,D:D,退货记录!E:E)</f>
        <v>0</v>
      </c>
    </row>
    <row r="100" spans="1:12">
      <c r="A100" s="17"/>
      <c r="B100" s="17"/>
      <c r="C100" s="17" t="s">
        <v>110</v>
      </c>
      <c r="D100" s="17"/>
      <c r="E100" s="17"/>
      <c r="F100" s="17"/>
      <c r="G100" s="73">
        <f ca="1" t="shared" si="2"/>
        <v>0</v>
      </c>
      <c r="H100" s="74" t="str">
        <f ca="1" t="shared" si="3"/>
        <v>n/a</v>
      </c>
      <c r="I100" s="76">
        <f ca="1">SUMIF(入库记录!D:D,D:D,入库记录!E:E)</f>
        <v>0</v>
      </c>
      <c r="J100" s="77">
        <f ca="1">SUMIF(销售或领料出库记录!D:D,D:D,销售或领料出库记录!E:E)</f>
        <v>0</v>
      </c>
      <c r="K100" s="78">
        <f ca="1">SUMIF(预示订单需求!D:D,D:D,预示订单需求!F:F)</f>
        <v>0</v>
      </c>
      <c r="L100" s="79">
        <f ca="1">SUMIF(退货记录!D:D,D:D,退货记录!E:E)</f>
        <v>0</v>
      </c>
    </row>
    <row r="101" spans="1:12">
      <c r="A101" s="17"/>
      <c r="B101" s="17"/>
      <c r="C101" s="17" t="s">
        <v>111</v>
      </c>
      <c r="D101" s="17"/>
      <c r="E101" s="17"/>
      <c r="F101" s="17"/>
      <c r="G101" s="73">
        <f ca="1" t="shared" si="2"/>
        <v>0</v>
      </c>
      <c r="H101" s="74" t="str">
        <f ca="1" t="shared" si="3"/>
        <v>n/a</v>
      </c>
      <c r="I101" s="76">
        <f ca="1">SUMIF(入库记录!D:D,D:D,入库记录!E:E)</f>
        <v>0</v>
      </c>
      <c r="J101" s="77">
        <f ca="1">SUMIF(销售或领料出库记录!D:D,D:D,销售或领料出库记录!E:E)</f>
        <v>0</v>
      </c>
      <c r="K101" s="78">
        <f ca="1">SUMIF(预示订单需求!D:D,D:D,预示订单需求!F:F)</f>
        <v>0</v>
      </c>
      <c r="L101" s="79">
        <f ca="1">SUMIF(退货记录!D:D,D:D,退货记录!E:E)</f>
        <v>0</v>
      </c>
    </row>
    <row r="102" spans="1:12">
      <c r="A102" s="17"/>
      <c r="B102" s="17"/>
      <c r="C102" s="17" t="s">
        <v>112</v>
      </c>
      <c r="D102" s="17"/>
      <c r="E102" s="17"/>
      <c r="F102" s="17"/>
      <c r="G102" s="73">
        <f ca="1" t="shared" si="2"/>
        <v>0</v>
      </c>
      <c r="H102" s="74" t="str">
        <f ca="1" t="shared" si="3"/>
        <v>n/a</v>
      </c>
      <c r="I102" s="76">
        <f ca="1">SUMIF(入库记录!D:D,D:D,入库记录!E:E)</f>
        <v>0</v>
      </c>
      <c r="J102" s="77">
        <f ca="1">SUMIF(销售或领料出库记录!D:D,D:D,销售或领料出库记录!E:E)</f>
        <v>0</v>
      </c>
      <c r="K102" s="78">
        <f ca="1">SUMIF(预示订单需求!D:D,D:D,预示订单需求!F:F)</f>
        <v>0</v>
      </c>
      <c r="L102" s="79">
        <f ca="1">SUMIF(退货记录!D:D,D:D,退货记录!E:E)</f>
        <v>0</v>
      </c>
    </row>
    <row r="103" spans="1:12">
      <c r="A103" s="17"/>
      <c r="B103" s="17"/>
      <c r="C103" s="17" t="s">
        <v>113</v>
      </c>
      <c r="D103" s="17"/>
      <c r="E103" s="17"/>
      <c r="F103" s="17"/>
      <c r="G103" s="73">
        <f ca="1" t="shared" si="2"/>
        <v>0</v>
      </c>
      <c r="H103" s="74" t="str">
        <f ca="1" t="shared" si="3"/>
        <v>n/a</v>
      </c>
      <c r="I103" s="76">
        <f ca="1">SUMIF(入库记录!D:D,D:D,入库记录!E:E)</f>
        <v>0</v>
      </c>
      <c r="J103" s="77">
        <f ca="1">SUMIF(销售或领料出库记录!D:D,D:D,销售或领料出库记录!E:E)</f>
        <v>0</v>
      </c>
      <c r="K103" s="78">
        <f ca="1">SUMIF(预示订单需求!D:D,D:D,预示订单需求!F:F)</f>
        <v>0</v>
      </c>
      <c r="L103" s="79">
        <f ca="1">SUMIF(退货记录!D:D,D:D,退货记录!E:E)</f>
        <v>0</v>
      </c>
    </row>
    <row r="104" spans="1:12">
      <c r="A104" s="17"/>
      <c r="B104" s="17"/>
      <c r="C104" s="17" t="s">
        <v>114</v>
      </c>
      <c r="D104" s="17"/>
      <c r="E104" s="17"/>
      <c r="F104" s="17"/>
      <c r="G104" s="73">
        <f ca="1" t="shared" si="2"/>
        <v>0</v>
      </c>
      <c r="H104" s="74" t="str">
        <f ca="1" t="shared" si="3"/>
        <v>n/a</v>
      </c>
      <c r="I104" s="76">
        <f ca="1">SUMIF(入库记录!D:D,D:D,入库记录!E:E)</f>
        <v>0</v>
      </c>
      <c r="J104" s="77">
        <f ca="1">SUMIF(销售或领料出库记录!D:D,D:D,销售或领料出库记录!E:E)</f>
        <v>0</v>
      </c>
      <c r="K104" s="78">
        <f ca="1">SUMIF(预示订单需求!D:D,D:D,预示订单需求!F:F)</f>
        <v>0</v>
      </c>
      <c r="L104" s="79">
        <f ca="1">SUMIF(退货记录!D:D,D:D,退货记录!E:E)</f>
        <v>0</v>
      </c>
    </row>
    <row r="105" spans="1:12">
      <c r="A105" s="17"/>
      <c r="B105" s="17"/>
      <c r="C105" s="17" t="s">
        <v>115</v>
      </c>
      <c r="D105" s="17"/>
      <c r="E105" s="17"/>
      <c r="F105" s="17"/>
      <c r="G105" s="73">
        <f ca="1" t="shared" si="2"/>
        <v>0</v>
      </c>
      <c r="H105" s="74" t="str">
        <f ca="1" t="shared" si="3"/>
        <v>n/a</v>
      </c>
      <c r="I105" s="76">
        <f ca="1">SUMIF(入库记录!D:D,D:D,入库记录!E:E)</f>
        <v>0</v>
      </c>
      <c r="J105" s="77">
        <f ca="1">SUMIF(销售或领料出库记录!D:D,D:D,销售或领料出库记录!E:E)</f>
        <v>0</v>
      </c>
      <c r="K105" s="78">
        <f ca="1">SUMIF(预示订单需求!D:D,D:D,预示订单需求!F:F)</f>
        <v>0</v>
      </c>
      <c r="L105" s="79">
        <f ca="1">SUMIF(退货记录!D:D,D:D,退货记录!E:E)</f>
        <v>0</v>
      </c>
    </row>
    <row r="106" spans="1:12">
      <c r="A106" s="17"/>
      <c r="B106" s="17"/>
      <c r="C106" s="17" t="s">
        <v>116</v>
      </c>
      <c r="D106" s="17"/>
      <c r="E106" s="17"/>
      <c r="F106" s="17"/>
      <c r="G106" s="73">
        <f ca="1" t="shared" si="2"/>
        <v>0</v>
      </c>
      <c r="H106" s="74" t="str">
        <f ca="1" t="shared" si="3"/>
        <v>n/a</v>
      </c>
      <c r="I106" s="76">
        <f ca="1">SUMIF(入库记录!D:D,D:D,入库记录!E:E)</f>
        <v>0</v>
      </c>
      <c r="J106" s="77">
        <f ca="1">SUMIF(销售或领料出库记录!D:D,D:D,销售或领料出库记录!E:E)</f>
        <v>0</v>
      </c>
      <c r="K106" s="78">
        <f ca="1">SUMIF(预示订单需求!D:D,D:D,预示订单需求!F:F)</f>
        <v>0</v>
      </c>
      <c r="L106" s="79">
        <f ca="1">SUMIF(退货记录!D:D,D:D,退货记录!E:E)</f>
        <v>0</v>
      </c>
    </row>
    <row r="107" spans="1:12">
      <c r="A107" s="17"/>
      <c r="B107" s="17"/>
      <c r="C107" s="17" t="s">
        <v>117</v>
      </c>
      <c r="D107" s="17"/>
      <c r="E107" s="17"/>
      <c r="F107" s="17"/>
      <c r="G107" s="73">
        <f ca="1" t="shared" si="2"/>
        <v>0</v>
      </c>
      <c r="H107" s="74" t="str">
        <f ca="1" t="shared" si="3"/>
        <v>n/a</v>
      </c>
      <c r="I107" s="76">
        <f ca="1">SUMIF(入库记录!D:D,D:D,入库记录!E:E)</f>
        <v>0</v>
      </c>
      <c r="J107" s="77">
        <f ca="1">SUMIF(销售或领料出库记录!D:D,D:D,销售或领料出库记录!E:E)</f>
        <v>0</v>
      </c>
      <c r="K107" s="78">
        <f ca="1">SUMIF(预示订单需求!D:D,D:D,预示订单需求!F:F)</f>
        <v>0</v>
      </c>
      <c r="L107" s="79">
        <f ca="1">SUMIF(退货记录!D:D,D:D,退货记录!E:E)</f>
        <v>0</v>
      </c>
    </row>
    <row r="108" spans="1:12">
      <c r="A108" s="17"/>
      <c r="B108" s="17"/>
      <c r="C108" s="17" t="s">
        <v>118</v>
      </c>
      <c r="D108" s="17"/>
      <c r="E108" s="17"/>
      <c r="F108" s="17"/>
      <c r="G108" s="73">
        <f ca="1" t="shared" si="2"/>
        <v>0</v>
      </c>
      <c r="H108" s="74" t="str">
        <f ca="1" t="shared" si="3"/>
        <v>n/a</v>
      </c>
      <c r="I108" s="76">
        <f ca="1">SUMIF(入库记录!D:D,D:D,入库记录!E:E)</f>
        <v>0</v>
      </c>
      <c r="J108" s="77">
        <f ca="1">SUMIF(销售或领料出库记录!D:D,D:D,销售或领料出库记录!E:E)</f>
        <v>0</v>
      </c>
      <c r="K108" s="78">
        <f ca="1">SUMIF(预示订单需求!D:D,D:D,预示订单需求!F:F)</f>
        <v>0</v>
      </c>
      <c r="L108" s="79">
        <f ca="1">SUMIF(退货记录!D:D,D:D,退货记录!E:E)</f>
        <v>0</v>
      </c>
    </row>
    <row r="109" spans="1:12">
      <c r="A109" s="17"/>
      <c r="B109" s="17"/>
      <c r="C109" s="17" t="s">
        <v>119</v>
      </c>
      <c r="D109" s="17"/>
      <c r="E109" s="17"/>
      <c r="F109" s="17"/>
      <c r="G109" s="73">
        <f ca="1" t="shared" si="2"/>
        <v>0</v>
      </c>
      <c r="H109" s="74" t="str">
        <f ca="1" t="shared" si="3"/>
        <v>n/a</v>
      </c>
      <c r="I109" s="76">
        <f ca="1">SUMIF(入库记录!D:D,D:D,入库记录!E:E)</f>
        <v>0</v>
      </c>
      <c r="J109" s="77">
        <f ca="1">SUMIF(销售或领料出库记录!D:D,D:D,销售或领料出库记录!E:E)</f>
        <v>0</v>
      </c>
      <c r="K109" s="78">
        <f ca="1">SUMIF(预示订单需求!D:D,D:D,预示订单需求!F:F)</f>
        <v>0</v>
      </c>
      <c r="L109" s="79">
        <f ca="1">SUMIF(退货记录!D:D,D:D,退货记录!E:E)</f>
        <v>0</v>
      </c>
    </row>
    <row r="110" spans="1:12">
      <c r="A110" s="17"/>
      <c r="B110" s="17"/>
      <c r="C110" s="17" t="s">
        <v>120</v>
      </c>
      <c r="D110" s="17"/>
      <c r="E110" s="17"/>
      <c r="F110" s="17"/>
      <c r="G110" s="73">
        <f ca="1" t="shared" si="2"/>
        <v>0</v>
      </c>
      <c r="H110" s="74" t="str">
        <f ca="1" t="shared" si="3"/>
        <v>n/a</v>
      </c>
      <c r="I110" s="76">
        <f ca="1">SUMIF(入库记录!D:D,D:D,入库记录!E:E)</f>
        <v>0</v>
      </c>
      <c r="J110" s="77">
        <f ca="1">SUMIF(销售或领料出库记录!D:D,D:D,销售或领料出库记录!E:E)</f>
        <v>0</v>
      </c>
      <c r="K110" s="78">
        <f ca="1">SUMIF(预示订单需求!D:D,D:D,预示订单需求!F:F)</f>
        <v>0</v>
      </c>
      <c r="L110" s="79">
        <f ca="1">SUMIF(退货记录!D:D,D:D,退货记录!E:E)</f>
        <v>0</v>
      </c>
    </row>
    <row r="111" spans="1:12">
      <c r="A111" s="17"/>
      <c r="B111" s="17"/>
      <c r="C111" s="17" t="s">
        <v>121</v>
      </c>
      <c r="D111" s="17"/>
      <c r="E111" s="17"/>
      <c r="F111" s="17"/>
      <c r="G111" s="73">
        <f ca="1" t="shared" si="2"/>
        <v>0</v>
      </c>
      <c r="H111" s="74" t="str">
        <f ca="1" t="shared" si="3"/>
        <v>n/a</v>
      </c>
      <c r="I111" s="76">
        <f ca="1">SUMIF(入库记录!D:D,D:D,入库记录!E:E)</f>
        <v>0</v>
      </c>
      <c r="J111" s="77">
        <f ca="1">SUMIF(销售或领料出库记录!D:D,D:D,销售或领料出库记录!E:E)</f>
        <v>0</v>
      </c>
      <c r="K111" s="78">
        <f ca="1">SUMIF(预示订单需求!D:D,D:D,预示订单需求!F:F)</f>
        <v>0</v>
      </c>
      <c r="L111" s="79">
        <f ca="1">SUMIF(退货记录!D:D,D:D,退货记录!E:E)</f>
        <v>0</v>
      </c>
    </row>
    <row r="112" spans="1:12">
      <c r="A112" s="17"/>
      <c r="B112" s="17"/>
      <c r="C112" s="17" t="s">
        <v>122</v>
      </c>
      <c r="D112" s="17"/>
      <c r="E112" s="17"/>
      <c r="F112" s="17"/>
      <c r="G112" s="73">
        <f ca="1" t="shared" si="2"/>
        <v>0</v>
      </c>
      <c r="H112" s="74" t="str">
        <f ca="1" t="shared" si="3"/>
        <v>n/a</v>
      </c>
      <c r="I112" s="76">
        <f ca="1">SUMIF(入库记录!D:D,D:D,入库记录!E:E)</f>
        <v>0</v>
      </c>
      <c r="J112" s="77">
        <f ca="1">SUMIF(销售或领料出库记录!D:D,D:D,销售或领料出库记录!E:E)</f>
        <v>0</v>
      </c>
      <c r="K112" s="78">
        <f ca="1">SUMIF(预示订单需求!D:D,D:D,预示订单需求!F:F)</f>
        <v>0</v>
      </c>
      <c r="L112" s="79">
        <f ca="1">SUMIF(退货记录!D:D,D:D,退货记录!E:E)</f>
        <v>0</v>
      </c>
    </row>
    <row r="113" spans="1:12">
      <c r="A113" s="17"/>
      <c r="B113" s="17"/>
      <c r="C113" s="17" t="s">
        <v>123</v>
      </c>
      <c r="D113" s="17"/>
      <c r="E113" s="17"/>
      <c r="F113" s="17"/>
      <c r="G113" s="73">
        <f ca="1" t="shared" si="2"/>
        <v>0</v>
      </c>
      <c r="H113" s="74" t="str">
        <f ca="1" t="shared" si="3"/>
        <v>n/a</v>
      </c>
      <c r="I113" s="76">
        <f ca="1">SUMIF(入库记录!D:D,D:D,入库记录!E:E)</f>
        <v>0</v>
      </c>
      <c r="J113" s="77">
        <f ca="1">SUMIF(销售或领料出库记录!D:D,D:D,销售或领料出库记录!E:E)</f>
        <v>0</v>
      </c>
      <c r="K113" s="78">
        <f ca="1">SUMIF(预示订单需求!D:D,D:D,预示订单需求!F:F)</f>
        <v>0</v>
      </c>
      <c r="L113" s="79">
        <f ca="1">SUMIF(退货记录!D:D,D:D,退货记录!E:E)</f>
        <v>0</v>
      </c>
    </row>
    <row r="114" spans="1:12">
      <c r="A114" s="17"/>
      <c r="B114" s="17"/>
      <c r="C114" s="17" t="s">
        <v>124</v>
      </c>
      <c r="D114" s="17"/>
      <c r="E114" s="17"/>
      <c r="F114" s="17"/>
      <c r="G114" s="73">
        <f ca="1" t="shared" si="2"/>
        <v>0</v>
      </c>
      <c r="H114" s="74" t="str">
        <f ca="1" t="shared" si="3"/>
        <v>n/a</v>
      </c>
      <c r="I114" s="76">
        <f ca="1">SUMIF(入库记录!D:D,D:D,入库记录!E:E)</f>
        <v>0</v>
      </c>
      <c r="J114" s="77">
        <f ca="1">SUMIF(销售或领料出库记录!D:D,D:D,销售或领料出库记录!E:E)</f>
        <v>0</v>
      </c>
      <c r="K114" s="78">
        <f ca="1">SUMIF(预示订单需求!D:D,D:D,预示订单需求!F:F)</f>
        <v>0</v>
      </c>
      <c r="L114" s="79">
        <f ca="1">SUMIF(退货记录!D:D,D:D,退货记录!E:E)</f>
        <v>0</v>
      </c>
    </row>
    <row r="115" spans="1:12">
      <c r="A115" s="17"/>
      <c r="B115" s="17"/>
      <c r="C115" s="17" t="s">
        <v>125</v>
      </c>
      <c r="D115" s="17"/>
      <c r="E115" s="17"/>
      <c r="F115" s="17"/>
      <c r="G115" s="73">
        <f ca="1" t="shared" si="2"/>
        <v>0</v>
      </c>
      <c r="H115" s="74" t="str">
        <f ca="1" t="shared" si="3"/>
        <v>n/a</v>
      </c>
      <c r="I115" s="76">
        <f ca="1">SUMIF(入库记录!D:D,D:D,入库记录!E:E)</f>
        <v>0</v>
      </c>
      <c r="J115" s="77">
        <f ca="1">SUMIF(销售或领料出库记录!D:D,D:D,销售或领料出库记录!E:E)</f>
        <v>0</v>
      </c>
      <c r="K115" s="78">
        <f ca="1">SUMIF(预示订单需求!D:D,D:D,预示订单需求!F:F)</f>
        <v>0</v>
      </c>
      <c r="L115" s="79">
        <f ca="1">SUMIF(退货记录!D:D,D:D,退货记录!E:E)</f>
        <v>0</v>
      </c>
    </row>
    <row r="116" spans="1:12">
      <c r="A116" s="17"/>
      <c r="B116" s="17"/>
      <c r="C116" s="17" t="s">
        <v>126</v>
      </c>
      <c r="D116" s="17"/>
      <c r="E116" s="17"/>
      <c r="F116" s="17"/>
      <c r="G116" s="73">
        <f ca="1" t="shared" si="2"/>
        <v>0</v>
      </c>
      <c r="H116" s="74" t="str">
        <f ca="1" t="shared" si="3"/>
        <v>n/a</v>
      </c>
      <c r="I116" s="76">
        <f ca="1">SUMIF(入库记录!D:D,D:D,入库记录!E:E)</f>
        <v>0</v>
      </c>
      <c r="J116" s="77">
        <f ca="1">SUMIF(销售或领料出库记录!D:D,D:D,销售或领料出库记录!E:E)</f>
        <v>0</v>
      </c>
      <c r="K116" s="78">
        <f ca="1">SUMIF(预示订单需求!D:D,D:D,预示订单需求!F:F)</f>
        <v>0</v>
      </c>
      <c r="L116" s="79">
        <f ca="1">SUMIF(退货记录!D:D,D:D,退货记录!E:E)</f>
        <v>0</v>
      </c>
    </row>
    <row r="117" spans="1:12">
      <c r="A117" s="17"/>
      <c r="B117" s="17"/>
      <c r="C117" s="17" t="s">
        <v>127</v>
      </c>
      <c r="D117" s="17"/>
      <c r="E117" s="17"/>
      <c r="F117" s="17"/>
      <c r="G117" s="73">
        <f ca="1" t="shared" si="2"/>
        <v>0</v>
      </c>
      <c r="H117" s="74" t="str">
        <f ca="1" t="shared" si="3"/>
        <v>n/a</v>
      </c>
      <c r="I117" s="76">
        <f ca="1">SUMIF(入库记录!D:D,D:D,入库记录!E:E)</f>
        <v>0</v>
      </c>
      <c r="J117" s="77">
        <f ca="1">SUMIF(销售或领料出库记录!D:D,D:D,销售或领料出库记录!E:E)</f>
        <v>0</v>
      </c>
      <c r="K117" s="78">
        <f ca="1">SUMIF(预示订单需求!D:D,D:D,预示订单需求!F:F)</f>
        <v>0</v>
      </c>
      <c r="L117" s="79">
        <f ca="1">SUMIF(退货记录!D:D,D:D,退货记录!E:E)</f>
        <v>0</v>
      </c>
    </row>
    <row r="118" spans="1:12">
      <c r="A118" s="17"/>
      <c r="B118" s="17"/>
      <c r="C118" s="17" t="s">
        <v>128</v>
      </c>
      <c r="D118" s="17"/>
      <c r="E118" s="17"/>
      <c r="F118" s="17"/>
      <c r="G118" s="73">
        <f ca="1" t="shared" si="2"/>
        <v>0</v>
      </c>
      <c r="H118" s="74" t="str">
        <f ca="1" t="shared" si="3"/>
        <v>n/a</v>
      </c>
      <c r="I118" s="76">
        <f ca="1">SUMIF(入库记录!D:D,D:D,入库记录!E:E)</f>
        <v>0</v>
      </c>
      <c r="J118" s="77">
        <f ca="1">SUMIF(销售或领料出库记录!D:D,D:D,销售或领料出库记录!E:E)</f>
        <v>0</v>
      </c>
      <c r="K118" s="78">
        <f ca="1">SUMIF(预示订单需求!D:D,D:D,预示订单需求!F:F)</f>
        <v>0</v>
      </c>
      <c r="L118" s="79">
        <f ca="1">SUMIF(退货记录!D:D,D:D,退货记录!E:E)</f>
        <v>0</v>
      </c>
    </row>
    <row r="119" spans="1:12">
      <c r="A119" s="17"/>
      <c r="B119" s="17"/>
      <c r="C119" s="17" t="s">
        <v>129</v>
      </c>
      <c r="D119" s="17"/>
      <c r="E119" s="17"/>
      <c r="F119" s="17"/>
      <c r="G119" s="73">
        <f ca="1" t="shared" si="2"/>
        <v>0</v>
      </c>
      <c r="H119" s="74" t="str">
        <f ca="1" t="shared" si="3"/>
        <v>n/a</v>
      </c>
      <c r="I119" s="76">
        <f ca="1">SUMIF(入库记录!D:D,D:D,入库记录!E:E)</f>
        <v>0</v>
      </c>
      <c r="J119" s="77">
        <f ca="1">SUMIF(销售或领料出库记录!D:D,D:D,销售或领料出库记录!E:E)</f>
        <v>0</v>
      </c>
      <c r="K119" s="78">
        <f ca="1">SUMIF(预示订单需求!D:D,D:D,预示订单需求!F:F)</f>
        <v>0</v>
      </c>
      <c r="L119" s="79">
        <f ca="1">SUMIF(退货记录!D:D,D:D,退货记录!E:E)</f>
        <v>0</v>
      </c>
    </row>
    <row r="120" spans="1:12">
      <c r="A120" s="17"/>
      <c r="B120" s="17"/>
      <c r="C120" s="17" t="s">
        <v>130</v>
      </c>
      <c r="D120" s="17"/>
      <c r="E120" s="17"/>
      <c r="F120" s="17"/>
      <c r="G120" s="73">
        <f ca="1" t="shared" si="2"/>
        <v>0</v>
      </c>
      <c r="H120" s="74" t="str">
        <f ca="1" t="shared" si="3"/>
        <v>n/a</v>
      </c>
      <c r="I120" s="76">
        <f ca="1">SUMIF(入库记录!D:D,D:D,入库记录!E:E)</f>
        <v>0</v>
      </c>
      <c r="J120" s="77">
        <f ca="1">SUMIF(销售或领料出库记录!D:D,D:D,销售或领料出库记录!E:E)</f>
        <v>0</v>
      </c>
      <c r="K120" s="78">
        <f ca="1">SUMIF(预示订单需求!D:D,D:D,预示订单需求!F:F)</f>
        <v>0</v>
      </c>
      <c r="L120" s="79">
        <f ca="1">SUMIF(退货记录!D:D,D:D,退货记录!E:E)</f>
        <v>0</v>
      </c>
    </row>
    <row r="121" spans="1:12">
      <c r="A121" s="17"/>
      <c r="B121" s="17"/>
      <c r="C121" s="17" t="s">
        <v>131</v>
      </c>
      <c r="D121" s="17"/>
      <c r="E121" s="17"/>
      <c r="F121" s="17"/>
      <c r="G121" s="73">
        <f ca="1" t="shared" si="2"/>
        <v>0</v>
      </c>
      <c r="H121" s="74" t="str">
        <f ca="1" t="shared" si="3"/>
        <v>n/a</v>
      </c>
      <c r="I121" s="76">
        <f ca="1">SUMIF(入库记录!D:D,D:D,入库记录!E:E)</f>
        <v>0</v>
      </c>
      <c r="J121" s="77">
        <f ca="1">SUMIF(销售或领料出库记录!D:D,D:D,销售或领料出库记录!E:E)</f>
        <v>0</v>
      </c>
      <c r="K121" s="78">
        <f ca="1">SUMIF(预示订单需求!D:D,D:D,预示订单需求!F:F)</f>
        <v>0</v>
      </c>
      <c r="L121" s="79">
        <f ca="1">SUMIF(退货记录!D:D,D:D,退货记录!E:E)</f>
        <v>0</v>
      </c>
    </row>
    <row r="122" spans="1:12">
      <c r="A122" s="17"/>
      <c r="B122" s="17"/>
      <c r="C122" s="17" t="s">
        <v>132</v>
      </c>
      <c r="D122" s="17"/>
      <c r="E122" s="17"/>
      <c r="F122" s="17"/>
      <c r="G122" s="73">
        <f ca="1" t="shared" si="2"/>
        <v>0</v>
      </c>
      <c r="H122" s="74" t="str">
        <f ca="1" t="shared" si="3"/>
        <v>n/a</v>
      </c>
      <c r="I122" s="76">
        <f ca="1">SUMIF(入库记录!D:D,D:D,入库记录!E:E)</f>
        <v>0</v>
      </c>
      <c r="J122" s="77">
        <f ca="1">SUMIF(销售或领料出库记录!D:D,D:D,销售或领料出库记录!E:E)</f>
        <v>0</v>
      </c>
      <c r="K122" s="78">
        <f ca="1">SUMIF(预示订单需求!D:D,D:D,预示订单需求!F:F)</f>
        <v>0</v>
      </c>
      <c r="L122" s="79">
        <f ca="1">SUMIF(退货记录!D:D,D:D,退货记录!E:E)</f>
        <v>0</v>
      </c>
    </row>
    <row r="123" spans="1:12">
      <c r="A123" s="17"/>
      <c r="B123" s="17"/>
      <c r="C123" s="17" t="s">
        <v>133</v>
      </c>
      <c r="D123" s="17"/>
      <c r="E123" s="17"/>
      <c r="F123" s="17"/>
      <c r="G123" s="73">
        <f ca="1" t="shared" si="2"/>
        <v>0</v>
      </c>
      <c r="H123" s="74" t="str">
        <f ca="1" t="shared" si="3"/>
        <v>n/a</v>
      </c>
      <c r="I123" s="76">
        <f ca="1">SUMIF(入库记录!D:D,D:D,入库记录!E:E)</f>
        <v>0</v>
      </c>
      <c r="J123" s="77">
        <f ca="1">SUMIF(销售或领料出库记录!D:D,D:D,销售或领料出库记录!E:E)</f>
        <v>0</v>
      </c>
      <c r="K123" s="78">
        <f ca="1">SUMIF(预示订单需求!D:D,D:D,预示订单需求!F:F)</f>
        <v>0</v>
      </c>
      <c r="L123" s="79">
        <f ca="1">SUMIF(退货记录!D:D,D:D,退货记录!E:E)</f>
        <v>0</v>
      </c>
    </row>
    <row r="124" spans="1:12">
      <c r="A124" s="17"/>
      <c r="B124" s="17"/>
      <c r="C124" s="17" t="s">
        <v>134</v>
      </c>
      <c r="D124" s="17"/>
      <c r="E124" s="17"/>
      <c r="F124" s="17"/>
      <c r="G124" s="73">
        <f ca="1" t="shared" si="2"/>
        <v>0</v>
      </c>
      <c r="H124" s="74" t="str">
        <f ca="1" t="shared" si="3"/>
        <v>n/a</v>
      </c>
      <c r="I124" s="76">
        <f ca="1">SUMIF(入库记录!D:D,D:D,入库记录!E:E)</f>
        <v>0</v>
      </c>
      <c r="J124" s="77">
        <f ca="1">SUMIF(销售或领料出库记录!D:D,D:D,销售或领料出库记录!E:E)</f>
        <v>0</v>
      </c>
      <c r="K124" s="78">
        <f ca="1">SUMIF(预示订单需求!D:D,D:D,预示订单需求!F:F)</f>
        <v>0</v>
      </c>
      <c r="L124" s="79">
        <f ca="1">SUMIF(退货记录!D:D,D:D,退货记录!E:E)</f>
        <v>0</v>
      </c>
    </row>
    <row r="125" spans="1:12">
      <c r="A125" s="17"/>
      <c r="B125" s="17"/>
      <c r="C125" s="17" t="s">
        <v>135</v>
      </c>
      <c r="D125" s="17"/>
      <c r="E125" s="17"/>
      <c r="F125" s="17"/>
      <c r="G125" s="73">
        <f ca="1" t="shared" si="2"/>
        <v>0</v>
      </c>
      <c r="H125" s="74" t="str">
        <f ca="1" t="shared" si="3"/>
        <v>n/a</v>
      </c>
      <c r="I125" s="76">
        <f ca="1">SUMIF(入库记录!D:D,D:D,入库记录!E:E)</f>
        <v>0</v>
      </c>
      <c r="J125" s="77">
        <f ca="1">SUMIF(销售或领料出库记录!D:D,D:D,销售或领料出库记录!E:E)</f>
        <v>0</v>
      </c>
      <c r="K125" s="78">
        <f ca="1">SUMIF(预示订单需求!D:D,D:D,预示订单需求!F:F)</f>
        <v>0</v>
      </c>
      <c r="L125" s="79">
        <f ca="1">SUMIF(退货记录!D:D,D:D,退货记录!E:E)</f>
        <v>0</v>
      </c>
    </row>
    <row r="126" spans="1:12">
      <c r="A126" s="17"/>
      <c r="B126" s="17"/>
      <c r="C126" s="17" t="s">
        <v>136</v>
      </c>
      <c r="D126" s="17"/>
      <c r="E126" s="17"/>
      <c r="F126" s="17"/>
      <c r="G126" s="73">
        <f ca="1" t="shared" si="2"/>
        <v>0</v>
      </c>
      <c r="H126" s="74" t="str">
        <f ca="1" t="shared" si="3"/>
        <v>n/a</v>
      </c>
      <c r="I126" s="76">
        <f ca="1">SUMIF(入库记录!D:D,D:D,入库记录!E:E)</f>
        <v>0</v>
      </c>
      <c r="J126" s="77">
        <f ca="1">SUMIF(销售或领料出库记录!D:D,D:D,销售或领料出库记录!E:E)</f>
        <v>0</v>
      </c>
      <c r="K126" s="78">
        <f ca="1">SUMIF(预示订单需求!D:D,D:D,预示订单需求!F:F)</f>
        <v>0</v>
      </c>
      <c r="L126" s="79">
        <f ca="1">SUMIF(退货记录!D:D,D:D,退货记录!E:E)</f>
        <v>0</v>
      </c>
    </row>
    <row r="127" spans="1:12">
      <c r="A127" s="17"/>
      <c r="B127" s="17"/>
      <c r="C127" s="17" t="s">
        <v>137</v>
      </c>
      <c r="D127" s="17"/>
      <c r="E127" s="17"/>
      <c r="F127" s="17"/>
      <c r="G127" s="73">
        <f ca="1" t="shared" si="2"/>
        <v>0</v>
      </c>
      <c r="H127" s="74" t="str">
        <f ca="1" t="shared" si="3"/>
        <v>n/a</v>
      </c>
      <c r="I127" s="76">
        <f ca="1">SUMIF(入库记录!D:D,D:D,入库记录!E:E)</f>
        <v>0</v>
      </c>
      <c r="J127" s="77">
        <f ca="1">SUMIF(销售或领料出库记录!D:D,D:D,销售或领料出库记录!E:E)</f>
        <v>0</v>
      </c>
      <c r="K127" s="78">
        <f ca="1">SUMIF(预示订单需求!D:D,D:D,预示订单需求!F:F)</f>
        <v>0</v>
      </c>
      <c r="L127" s="79">
        <f ca="1">SUMIF(退货记录!D:D,D:D,退货记录!E:E)</f>
        <v>0</v>
      </c>
    </row>
    <row r="128" spans="1:12">
      <c r="A128" s="17"/>
      <c r="B128" s="17"/>
      <c r="C128" s="17" t="s">
        <v>138</v>
      </c>
      <c r="D128" s="17"/>
      <c r="E128" s="17"/>
      <c r="F128" s="17"/>
      <c r="G128" s="73">
        <f ca="1" t="shared" si="2"/>
        <v>0</v>
      </c>
      <c r="H128" s="74" t="str">
        <f ca="1" t="shared" si="3"/>
        <v>n/a</v>
      </c>
      <c r="I128" s="76">
        <f ca="1">SUMIF(入库记录!D:D,D:D,入库记录!E:E)</f>
        <v>0</v>
      </c>
      <c r="J128" s="77">
        <f ca="1">SUMIF(销售或领料出库记录!D:D,D:D,销售或领料出库记录!E:E)</f>
        <v>0</v>
      </c>
      <c r="K128" s="78">
        <f ca="1">SUMIF(预示订单需求!D:D,D:D,预示订单需求!F:F)</f>
        <v>0</v>
      </c>
      <c r="L128" s="79">
        <f ca="1">SUMIF(退货记录!D:D,D:D,退货记录!E:E)</f>
        <v>0</v>
      </c>
    </row>
    <row r="129" spans="1:12">
      <c r="A129" s="17"/>
      <c r="B129" s="17"/>
      <c r="C129" s="17" t="s">
        <v>139</v>
      </c>
      <c r="D129" s="17"/>
      <c r="E129" s="17"/>
      <c r="F129" s="17"/>
      <c r="G129" s="73">
        <f ca="1" t="shared" si="2"/>
        <v>0</v>
      </c>
      <c r="H129" s="74" t="str">
        <f ca="1" t="shared" si="3"/>
        <v>n/a</v>
      </c>
      <c r="I129" s="76">
        <f ca="1">SUMIF(入库记录!D:D,D:D,入库记录!E:E)</f>
        <v>0</v>
      </c>
      <c r="J129" s="77">
        <f ca="1">SUMIF(销售或领料出库记录!D:D,D:D,销售或领料出库记录!E:E)</f>
        <v>0</v>
      </c>
      <c r="K129" s="78">
        <f ca="1">SUMIF(预示订单需求!D:D,D:D,预示订单需求!F:F)</f>
        <v>0</v>
      </c>
      <c r="L129" s="79">
        <f ca="1">SUMIF(退货记录!D:D,D:D,退货记录!E:E)</f>
        <v>0</v>
      </c>
    </row>
    <row r="130" spans="1:12">
      <c r="A130" s="17"/>
      <c r="B130" s="17"/>
      <c r="C130" s="17" t="s">
        <v>140</v>
      </c>
      <c r="D130" s="17"/>
      <c r="E130" s="17"/>
      <c r="F130" s="17"/>
      <c r="G130" s="73">
        <f ca="1" t="shared" si="2"/>
        <v>0</v>
      </c>
      <c r="H130" s="74" t="str">
        <f ca="1" t="shared" si="3"/>
        <v>n/a</v>
      </c>
      <c r="I130" s="76">
        <f ca="1">SUMIF(入库记录!D:D,D:D,入库记录!E:E)</f>
        <v>0</v>
      </c>
      <c r="J130" s="77">
        <f ca="1">SUMIF(销售或领料出库记录!D:D,D:D,销售或领料出库记录!E:E)</f>
        <v>0</v>
      </c>
      <c r="K130" s="78">
        <f ca="1">SUMIF(预示订单需求!D:D,D:D,预示订单需求!F:F)</f>
        <v>0</v>
      </c>
      <c r="L130" s="79">
        <f ca="1">SUMIF(退货记录!D:D,D:D,退货记录!E:E)</f>
        <v>0</v>
      </c>
    </row>
    <row r="131" spans="1:12">
      <c r="A131" s="17"/>
      <c r="B131" s="17"/>
      <c r="C131" s="17" t="s">
        <v>141</v>
      </c>
      <c r="D131" s="17"/>
      <c r="E131" s="17"/>
      <c r="F131" s="17"/>
      <c r="G131" s="73">
        <f ca="1" t="shared" si="2"/>
        <v>0</v>
      </c>
      <c r="H131" s="74" t="str">
        <f ca="1" t="shared" si="3"/>
        <v>n/a</v>
      </c>
      <c r="I131" s="76">
        <f ca="1">SUMIF(入库记录!D:D,D:D,入库记录!E:E)</f>
        <v>0</v>
      </c>
      <c r="J131" s="77">
        <f ca="1">SUMIF(销售或领料出库记录!D:D,D:D,销售或领料出库记录!E:E)</f>
        <v>0</v>
      </c>
      <c r="K131" s="78">
        <f ca="1">SUMIF(预示订单需求!D:D,D:D,预示订单需求!F:F)</f>
        <v>0</v>
      </c>
      <c r="L131" s="79">
        <f ca="1">SUMIF(退货记录!D:D,D:D,退货记录!E:E)</f>
        <v>0</v>
      </c>
    </row>
    <row r="132" spans="1:12">
      <c r="A132" s="17"/>
      <c r="B132" s="17"/>
      <c r="C132" s="17" t="s">
        <v>142</v>
      </c>
      <c r="D132" s="17"/>
      <c r="E132" s="17"/>
      <c r="F132" s="17"/>
      <c r="G132" s="73">
        <f ca="1" t="shared" ref="G132:G195" si="4">I132-J132-L132+F132</f>
        <v>0</v>
      </c>
      <c r="H132" s="74" t="str">
        <f ca="1" t="shared" ref="H132:H195" si="5">IF(D132=0,"n/a",G132-(E132+K132))</f>
        <v>n/a</v>
      </c>
      <c r="I132" s="76">
        <f ca="1">SUMIF(入库记录!D:D,D:D,入库记录!E:E)</f>
        <v>0</v>
      </c>
      <c r="J132" s="77">
        <f ca="1">SUMIF(销售或领料出库记录!D:D,D:D,销售或领料出库记录!E:E)</f>
        <v>0</v>
      </c>
      <c r="K132" s="78">
        <f ca="1">SUMIF(预示订单需求!D:D,D:D,预示订单需求!F:F)</f>
        <v>0</v>
      </c>
      <c r="L132" s="79">
        <f ca="1">SUMIF(退货记录!D:D,D:D,退货记录!E:E)</f>
        <v>0</v>
      </c>
    </row>
    <row r="133" spans="1:12">
      <c r="A133" s="17"/>
      <c r="B133" s="17"/>
      <c r="C133" s="17" t="s">
        <v>143</v>
      </c>
      <c r="D133" s="17"/>
      <c r="E133" s="17"/>
      <c r="F133" s="17"/>
      <c r="G133" s="73">
        <f ca="1" t="shared" si="4"/>
        <v>0</v>
      </c>
      <c r="H133" s="74" t="str">
        <f ca="1" t="shared" si="5"/>
        <v>n/a</v>
      </c>
      <c r="I133" s="76">
        <f ca="1">SUMIF(入库记录!D:D,D:D,入库记录!E:E)</f>
        <v>0</v>
      </c>
      <c r="J133" s="77">
        <f ca="1">SUMIF(销售或领料出库记录!D:D,D:D,销售或领料出库记录!E:E)</f>
        <v>0</v>
      </c>
      <c r="K133" s="78">
        <f ca="1">SUMIF(预示订单需求!D:D,D:D,预示订单需求!F:F)</f>
        <v>0</v>
      </c>
      <c r="L133" s="79">
        <f ca="1">SUMIF(退货记录!D:D,D:D,退货记录!E:E)</f>
        <v>0</v>
      </c>
    </row>
    <row r="134" spans="1:12">
      <c r="A134" s="17"/>
      <c r="B134" s="17"/>
      <c r="C134" s="17" t="s">
        <v>144</v>
      </c>
      <c r="D134" s="17"/>
      <c r="E134" s="17"/>
      <c r="F134" s="17"/>
      <c r="G134" s="73">
        <f ca="1" t="shared" si="4"/>
        <v>0</v>
      </c>
      <c r="H134" s="74" t="str">
        <f ca="1" t="shared" si="5"/>
        <v>n/a</v>
      </c>
      <c r="I134" s="76">
        <f ca="1">SUMIF(入库记录!D:D,D:D,入库记录!E:E)</f>
        <v>0</v>
      </c>
      <c r="J134" s="77">
        <f ca="1">SUMIF(销售或领料出库记录!D:D,D:D,销售或领料出库记录!E:E)</f>
        <v>0</v>
      </c>
      <c r="K134" s="78">
        <f ca="1">SUMIF(预示订单需求!D:D,D:D,预示订单需求!F:F)</f>
        <v>0</v>
      </c>
      <c r="L134" s="79">
        <f ca="1">SUMIF(退货记录!D:D,D:D,退货记录!E:E)</f>
        <v>0</v>
      </c>
    </row>
    <row r="135" spans="1:12">
      <c r="A135" s="17"/>
      <c r="B135" s="17"/>
      <c r="C135" s="17" t="s">
        <v>145</v>
      </c>
      <c r="D135" s="17"/>
      <c r="E135" s="17"/>
      <c r="F135" s="17"/>
      <c r="G135" s="73">
        <f ca="1" t="shared" si="4"/>
        <v>0</v>
      </c>
      <c r="H135" s="74" t="str">
        <f ca="1" t="shared" si="5"/>
        <v>n/a</v>
      </c>
      <c r="I135" s="76">
        <f ca="1">SUMIF(入库记录!D:D,D:D,入库记录!E:E)</f>
        <v>0</v>
      </c>
      <c r="J135" s="77">
        <f ca="1">SUMIF(销售或领料出库记录!D:D,D:D,销售或领料出库记录!E:E)</f>
        <v>0</v>
      </c>
      <c r="K135" s="78">
        <f ca="1">SUMIF(预示订单需求!D:D,D:D,预示订单需求!F:F)</f>
        <v>0</v>
      </c>
      <c r="L135" s="79">
        <f ca="1">SUMIF(退货记录!D:D,D:D,退货记录!E:E)</f>
        <v>0</v>
      </c>
    </row>
    <row r="136" spans="1:12">
      <c r="A136" s="17"/>
      <c r="B136" s="17"/>
      <c r="C136" s="17" t="s">
        <v>146</v>
      </c>
      <c r="D136" s="17"/>
      <c r="E136" s="17"/>
      <c r="F136" s="17"/>
      <c r="G136" s="73">
        <f ca="1" t="shared" si="4"/>
        <v>0</v>
      </c>
      <c r="H136" s="74" t="str">
        <f ca="1" t="shared" si="5"/>
        <v>n/a</v>
      </c>
      <c r="I136" s="76">
        <f ca="1">SUMIF(入库记录!D:D,D:D,入库记录!E:E)</f>
        <v>0</v>
      </c>
      <c r="J136" s="77">
        <f ca="1">SUMIF(销售或领料出库记录!D:D,D:D,销售或领料出库记录!E:E)</f>
        <v>0</v>
      </c>
      <c r="K136" s="78">
        <f ca="1">SUMIF(预示订单需求!D:D,D:D,预示订单需求!F:F)</f>
        <v>0</v>
      </c>
      <c r="L136" s="79">
        <f ca="1">SUMIF(退货记录!D:D,D:D,退货记录!E:E)</f>
        <v>0</v>
      </c>
    </row>
    <row r="137" spans="1:12">
      <c r="A137" s="17"/>
      <c r="B137" s="17"/>
      <c r="C137" s="17" t="s">
        <v>147</v>
      </c>
      <c r="D137" s="17"/>
      <c r="E137" s="17"/>
      <c r="F137" s="17"/>
      <c r="G137" s="73">
        <f ca="1" t="shared" si="4"/>
        <v>0</v>
      </c>
      <c r="H137" s="74" t="str">
        <f ca="1" t="shared" si="5"/>
        <v>n/a</v>
      </c>
      <c r="I137" s="76">
        <f ca="1">SUMIF(入库记录!D:D,D:D,入库记录!E:E)</f>
        <v>0</v>
      </c>
      <c r="J137" s="77">
        <f ca="1">SUMIF(销售或领料出库记录!D:D,D:D,销售或领料出库记录!E:E)</f>
        <v>0</v>
      </c>
      <c r="K137" s="78">
        <f ca="1">SUMIF(预示订单需求!D:D,D:D,预示订单需求!F:F)</f>
        <v>0</v>
      </c>
      <c r="L137" s="79">
        <f ca="1">SUMIF(退货记录!D:D,D:D,退货记录!E:E)</f>
        <v>0</v>
      </c>
    </row>
    <row r="138" spans="1:12">
      <c r="A138" s="17"/>
      <c r="B138" s="17"/>
      <c r="C138" s="17" t="s">
        <v>148</v>
      </c>
      <c r="D138" s="17"/>
      <c r="E138" s="17"/>
      <c r="F138" s="17"/>
      <c r="G138" s="73">
        <f ca="1" t="shared" si="4"/>
        <v>0</v>
      </c>
      <c r="H138" s="74" t="str">
        <f ca="1" t="shared" si="5"/>
        <v>n/a</v>
      </c>
      <c r="I138" s="76">
        <f ca="1">SUMIF(入库记录!D:D,D:D,入库记录!E:E)</f>
        <v>0</v>
      </c>
      <c r="J138" s="77">
        <f ca="1">SUMIF(销售或领料出库记录!D:D,D:D,销售或领料出库记录!E:E)</f>
        <v>0</v>
      </c>
      <c r="K138" s="78">
        <f ca="1">SUMIF(预示订单需求!D:D,D:D,预示订单需求!F:F)</f>
        <v>0</v>
      </c>
      <c r="L138" s="79">
        <f ca="1">SUMIF(退货记录!D:D,D:D,退货记录!E:E)</f>
        <v>0</v>
      </c>
    </row>
    <row r="139" spans="1:12">
      <c r="A139" s="17"/>
      <c r="B139" s="17"/>
      <c r="C139" s="17" t="s">
        <v>149</v>
      </c>
      <c r="D139" s="17"/>
      <c r="E139" s="17"/>
      <c r="F139" s="17"/>
      <c r="G139" s="73">
        <f ca="1" t="shared" si="4"/>
        <v>0</v>
      </c>
      <c r="H139" s="74" t="str">
        <f ca="1" t="shared" si="5"/>
        <v>n/a</v>
      </c>
      <c r="I139" s="76">
        <f ca="1">SUMIF(入库记录!D:D,D:D,入库记录!E:E)</f>
        <v>0</v>
      </c>
      <c r="J139" s="77">
        <f ca="1">SUMIF(销售或领料出库记录!D:D,D:D,销售或领料出库记录!E:E)</f>
        <v>0</v>
      </c>
      <c r="K139" s="78">
        <f ca="1">SUMIF(预示订单需求!D:D,D:D,预示订单需求!F:F)</f>
        <v>0</v>
      </c>
      <c r="L139" s="79">
        <f ca="1">SUMIF(退货记录!D:D,D:D,退货记录!E:E)</f>
        <v>0</v>
      </c>
    </row>
    <row r="140" spans="1:12">
      <c r="A140" s="17"/>
      <c r="B140" s="17"/>
      <c r="C140" s="17" t="s">
        <v>150</v>
      </c>
      <c r="D140" s="17"/>
      <c r="E140" s="17"/>
      <c r="F140" s="17"/>
      <c r="G140" s="73">
        <f ca="1" t="shared" si="4"/>
        <v>0</v>
      </c>
      <c r="H140" s="74" t="str">
        <f ca="1" t="shared" si="5"/>
        <v>n/a</v>
      </c>
      <c r="I140" s="76">
        <f ca="1">SUMIF(入库记录!D:D,D:D,入库记录!E:E)</f>
        <v>0</v>
      </c>
      <c r="J140" s="77">
        <f ca="1">SUMIF(销售或领料出库记录!D:D,D:D,销售或领料出库记录!E:E)</f>
        <v>0</v>
      </c>
      <c r="K140" s="78">
        <f ca="1">SUMIF(预示订单需求!D:D,D:D,预示订单需求!F:F)</f>
        <v>0</v>
      </c>
      <c r="L140" s="79">
        <f ca="1">SUMIF(退货记录!D:D,D:D,退货记录!E:E)</f>
        <v>0</v>
      </c>
    </row>
    <row r="141" spans="1:12">
      <c r="A141" s="17"/>
      <c r="B141" s="17"/>
      <c r="C141" s="17" t="s">
        <v>151</v>
      </c>
      <c r="D141" s="17"/>
      <c r="E141" s="17"/>
      <c r="F141" s="17"/>
      <c r="G141" s="73">
        <f ca="1" t="shared" si="4"/>
        <v>0</v>
      </c>
      <c r="H141" s="74" t="str">
        <f ca="1" t="shared" si="5"/>
        <v>n/a</v>
      </c>
      <c r="I141" s="76">
        <f ca="1">SUMIF(入库记录!D:D,D:D,入库记录!E:E)</f>
        <v>0</v>
      </c>
      <c r="J141" s="77">
        <f ca="1">SUMIF(销售或领料出库记录!D:D,D:D,销售或领料出库记录!E:E)</f>
        <v>0</v>
      </c>
      <c r="K141" s="78">
        <f ca="1">SUMIF(预示订单需求!D:D,D:D,预示订单需求!F:F)</f>
        <v>0</v>
      </c>
      <c r="L141" s="79">
        <f ca="1">SUMIF(退货记录!D:D,D:D,退货记录!E:E)</f>
        <v>0</v>
      </c>
    </row>
    <row r="142" spans="1:12">
      <c r="A142" s="17"/>
      <c r="B142" s="17"/>
      <c r="C142" s="17" t="s">
        <v>152</v>
      </c>
      <c r="D142" s="17"/>
      <c r="E142" s="17"/>
      <c r="F142" s="17"/>
      <c r="G142" s="73">
        <f ca="1" t="shared" si="4"/>
        <v>0</v>
      </c>
      <c r="H142" s="74" t="str">
        <f ca="1" t="shared" si="5"/>
        <v>n/a</v>
      </c>
      <c r="I142" s="76">
        <f ca="1">SUMIF(入库记录!D:D,D:D,入库记录!E:E)</f>
        <v>0</v>
      </c>
      <c r="J142" s="77">
        <f ca="1">SUMIF(销售或领料出库记录!D:D,D:D,销售或领料出库记录!E:E)</f>
        <v>0</v>
      </c>
      <c r="K142" s="78">
        <f ca="1">SUMIF(预示订单需求!D:D,D:D,预示订单需求!F:F)</f>
        <v>0</v>
      </c>
      <c r="L142" s="79">
        <f ca="1">SUMIF(退货记录!D:D,D:D,退货记录!E:E)</f>
        <v>0</v>
      </c>
    </row>
    <row r="143" spans="1:12">
      <c r="A143" s="17"/>
      <c r="B143" s="17"/>
      <c r="C143" s="17" t="s">
        <v>153</v>
      </c>
      <c r="D143" s="17"/>
      <c r="E143" s="17"/>
      <c r="F143" s="17"/>
      <c r="G143" s="73">
        <f ca="1" t="shared" si="4"/>
        <v>0</v>
      </c>
      <c r="H143" s="74" t="str">
        <f ca="1" t="shared" si="5"/>
        <v>n/a</v>
      </c>
      <c r="I143" s="76">
        <f ca="1">SUMIF(入库记录!D:D,D:D,入库记录!E:E)</f>
        <v>0</v>
      </c>
      <c r="J143" s="77">
        <f ca="1">SUMIF(销售或领料出库记录!D:D,D:D,销售或领料出库记录!E:E)</f>
        <v>0</v>
      </c>
      <c r="K143" s="78">
        <f ca="1">SUMIF(预示订单需求!D:D,D:D,预示订单需求!F:F)</f>
        <v>0</v>
      </c>
      <c r="L143" s="79">
        <f ca="1">SUMIF(退货记录!D:D,D:D,退货记录!E:E)</f>
        <v>0</v>
      </c>
    </row>
    <row r="144" spans="1:12">
      <c r="A144" s="17"/>
      <c r="B144" s="17"/>
      <c r="C144" s="17" t="s">
        <v>154</v>
      </c>
      <c r="D144" s="17"/>
      <c r="E144" s="17"/>
      <c r="F144" s="17"/>
      <c r="G144" s="73">
        <f ca="1" t="shared" si="4"/>
        <v>0</v>
      </c>
      <c r="H144" s="74" t="str">
        <f ca="1" t="shared" si="5"/>
        <v>n/a</v>
      </c>
      <c r="I144" s="76">
        <f ca="1">SUMIF(入库记录!D:D,D:D,入库记录!E:E)</f>
        <v>0</v>
      </c>
      <c r="J144" s="77">
        <f ca="1">SUMIF(销售或领料出库记录!D:D,D:D,销售或领料出库记录!E:E)</f>
        <v>0</v>
      </c>
      <c r="K144" s="78">
        <f ca="1">SUMIF(预示订单需求!D:D,D:D,预示订单需求!F:F)</f>
        <v>0</v>
      </c>
      <c r="L144" s="79">
        <f ca="1">SUMIF(退货记录!D:D,D:D,退货记录!E:E)</f>
        <v>0</v>
      </c>
    </row>
    <row r="145" spans="1:12">
      <c r="A145" s="17"/>
      <c r="B145" s="17"/>
      <c r="C145" s="17" t="s">
        <v>155</v>
      </c>
      <c r="D145" s="17"/>
      <c r="E145" s="17"/>
      <c r="F145" s="17"/>
      <c r="G145" s="73">
        <f ca="1" t="shared" si="4"/>
        <v>0</v>
      </c>
      <c r="H145" s="74" t="str">
        <f ca="1" t="shared" si="5"/>
        <v>n/a</v>
      </c>
      <c r="I145" s="76">
        <f ca="1">SUMIF(入库记录!D:D,D:D,入库记录!E:E)</f>
        <v>0</v>
      </c>
      <c r="J145" s="77">
        <f ca="1">SUMIF(销售或领料出库记录!D:D,D:D,销售或领料出库记录!E:E)</f>
        <v>0</v>
      </c>
      <c r="K145" s="78">
        <f ca="1">SUMIF(预示订单需求!D:D,D:D,预示订单需求!F:F)</f>
        <v>0</v>
      </c>
      <c r="L145" s="79">
        <f ca="1">SUMIF(退货记录!D:D,D:D,退货记录!E:E)</f>
        <v>0</v>
      </c>
    </row>
    <row r="146" spans="1:12">
      <c r="A146" s="17"/>
      <c r="B146" s="17"/>
      <c r="C146" s="17" t="s">
        <v>156</v>
      </c>
      <c r="D146" s="17"/>
      <c r="E146" s="17"/>
      <c r="F146" s="17"/>
      <c r="G146" s="73">
        <f ca="1" t="shared" si="4"/>
        <v>0</v>
      </c>
      <c r="H146" s="74" t="str">
        <f ca="1" t="shared" si="5"/>
        <v>n/a</v>
      </c>
      <c r="I146" s="76">
        <f ca="1">SUMIF(入库记录!D:D,D:D,入库记录!E:E)</f>
        <v>0</v>
      </c>
      <c r="J146" s="77">
        <f ca="1">SUMIF(销售或领料出库记录!D:D,D:D,销售或领料出库记录!E:E)</f>
        <v>0</v>
      </c>
      <c r="K146" s="78">
        <f ca="1">SUMIF(预示订单需求!D:D,D:D,预示订单需求!F:F)</f>
        <v>0</v>
      </c>
      <c r="L146" s="79">
        <f ca="1">SUMIF(退货记录!D:D,D:D,退货记录!E:E)</f>
        <v>0</v>
      </c>
    </row>
    <row r="147" spans="1:12">
      <c r="A147" s="17"/>
      <c r="B147" s="17"/>
      <c r="C147" s="17" t="s">
        <v>157</v>
      </c>
      <c r="D147" s="17"/>
      <c r="E147" s="17"/>
      <c r="F147" s="17"/>
      <c r="G147" s="73">
        <f ca="1" t="shared" si="4"/>
        <v>0</v>
      </c>
      <c r="H147" s="74" t="str">
        <f ca="1" t="shared" si="5"/>
        <v>n/a</v>
      </c>
      <c r="I147" s="76">
        <f ca="1">SUMIF(入库记录!D:D,D:D,入库记录!E:E)</f>
        <v>0</v>
      </c>
      <c r="J147" s="77">
        <f ca="1">SUMIF(销售或领料出库记录!D:D,D:D,销售或领料出库记录!E:E)</f>
        <v>0</v>
      </c>
      <c r="K147" s="78">
        <f ca="1">SUMIF(预示订单需求!D:D,D:D,预示订单需求!F:F)</f>
        <v>0</v>
      </c>
      <c r="L147" s="79">
        <f ca="1">SUMIF(退货记录!D:D,D:D,退货记录!E:E)</f>
        <v>0</v>
      </c>
    </row>
    <row r="148" spans="1:12">
      <c r="A148" s="17"/>
      <c r="B148" s="17"/>
      <c r="C148" s="17" t="s">
        <v>158</v>
      </c>
      <c r="D148" s="17"/>
      <c r="E148" s="17"/>
      <c r="F148" s="17"/>
      <c r="G148" s="73">
        <f ca="1" t="shared" si="4"/>
        <v>0</v>
      </c>
      <c r="H148" s="74" t="str">
        <f ca="1" t="shared" si="5"/>
        <v>n/a</v>
      </c>
      <c r="I148" s="76">
        <f ca="1">SUMIF(入库记录!D:D,D:D,入库记录!E:E)</f>
        <v>0</v>
      </c>
      <c r="J148" s="77">
        <f ca="1">SUMIF(销售或领料出库记录!D:D,D:D,销售或领料出库记录!E:E)</f>
        <v>0</v>
      </c>
      <c r="K148" s="78">
        <f ca="1">SUMIF(预示订单需求!D:D,D:D,预示订单需求!F:F)</f>
        <v>0</v>
      </c>
      <c r="L148" s="79">
        <f ca="1">SUMIF(退货记录!D:D,D:D,退货记录!E:E)</f>
        <v>0</v>
      </c>
    </row>
    <row r="149" spans="1:12">
      <c r="A149" s="17"/>
      <c r="B149" s="17"/>
      <c r="C149" s="17" t="s">
        <v>159</v>
      </c>
      <c r="D149" s="17"/>
      <c r="E149" s="17"/>
      <c r="F149" s="17"/>
      <c r="G149" s="73">
        <f ca="1" t="shared" si="4"/>
        <v>0</v>
      </c>
      <c r="H149" s="74" t="str">
        <f ca="1" t="shared" si="5"/>
        <v>n/a</v>
      </c>
      <c r="I149" s="76">
        <f ca="1">SUMIF(入库记录!D:D,D:D,入库记录!E:E)</f>
        <v>0</v>
      </c>
      <c r="J149" s="77">
        <f ca="1">SUMIF(销售或领料出库记录!D:D,D:D,销售或领料出库记录!E:E)</f>
        <v>0</v>
      </c>
      <c r="K149" s="78">
        <f ca="1">SUMIF(预示订单需求!D:D,D:D,预示订单需求!F:F)</f>
        <v>0</v>
      </c>
      <c r="L149" s="79">
        <f ca="1">SUMIF(退货记录!D:D,D:D,退货记录!E:E)</f>
        <v>0</v>
      </c>
    </row>
    <row r="150" spans="1:12">
      <c r="A150" s="17"/>
      <c r="B150" s="17"/>
      <c r="C150" s="17" t="s">
        <v>160</v>
      </c>
      <c r="D150" s="17"/>
      <c r="E150" s="17"/>
      <c r="F150" s="17"/>
      <c r="G150" s="73">
        <f ca="1" t="shared" si="4"/>
        <v>0</v>
      </c>
      <c r="H150" s="74" t="str">
        <f ca="1" t="shared" si="5"/>
        <v>n/a</v>
      </c>
      <c r="I150" s="76">
        <f ca="1">SUMIF(入库记录!D:D,D:D,入库记录!E:E)</f>
        <v>0</v>
      </c>
      <c r="J150" s="77">
        <f ca="1">SUMIF(销售或领料出库记录!D:D,D:D,销售或领料出库记录!E:E)</f>
        <v>0</v>
      </c>
      <c r="K150" s="78">
        <f ca="1">SUMIF(预示订单需求!D:D,D:D,预示订单需求!F:F)</f>
        <v>0</v>
      </c>
      <c r="L150" s="79">
        <f ca="1">SUMIF(退货记录!D:D,D:D,退货记录!E:E)</f>
        <v>0</v>
      </c>
    </row>
    <row r="151" spans="1:12">
      <c r="A151" s="17"/>
      <c r="B151" s="17"/>
      <c r="C151" s="17" t="s">
        <v>161</v>
      </c>
      <c r="D151" s="17"/>
      <c r="E151" s="17"/>
      <c r="F151" s="17"/>
      <c r="G151" s="73">
        <f ca="1" t="shared" si="4"/>
        <v>0</v>
      </c>
      <c r="H151" s="74" t="str">
        <f ca="1" t="shared" si="5"/>
        <v>n/a</v>
      </c>
      <c r="I151" s="76">
        <f ca="1">SUMIF(入库记录!D:D,D:D,入库记录!E:E)</f>
        <v>0</v>
      </c>
      <c r="J151" s="77">
        <f ca="1">SUMIF(销售或领料出库记录!D:D,D:D,销售或领料出库记录!E:E)</f>
        <v>0</v>
      </c>
      <c r="K151" s="78">
        <f ca="1">SUMIF(预示订单需求!D:D,D:D,预示订单需求!F:F)</f>
        <v>0</v>
      </c>
      <c r="L151" s="79">
        <f ca="1">SUMIF(退货记录!D:D,D:D,退货记录!E:E)</f>
        <v>0</v>
      </c>
    </row>
    <row r="152" spans="1:12">
      <c r="A152" s="17"/>
      <c r="B152" s="17"/>
      <c r="C152" s="17" t="s">
        <v>162</v>
      </c>
      <c r="D152" s="17"/>
      <c r="E152" s="17"/>
      <c r="F152" s="17"/>
      <c r="G152" s="73">
        <f ca="1" t="shared" si="4"/>
        <v>0</v>
      </c>
      <c r="H152" s="74" t="str">
        <f ca="1" t="shared" si="5"/>
        <v>n/a</v>
      </c>
      <c r="I152" s="76">
        <f ca="1">SUMIF(入库记录!D:D,D:D,入库记录!E:E)</f>
        <v>0</v>
      </c>
      <c r="J152" s="77">
        <f ca="1">SUMIF(销售或领料出库记录!D:D,D:D,销售或领料出库记录!E:E)</f>
        <v>0</v>
      </c>
      <c r="K152" s="78">
        <f ca="1">SUMIF(预示订单需求!D:D,D:D,预示订单需求!F:F)</f>
        <v>0</v>
      </c>
      <c r="L152" s="79">
        <f ca="1">SUMIF(退货记录!D:D,D:D,退货记录!E:E)</f>
        <v>0</v>
      </c>
    </row>
    <row r="153" spans="1:12">
      <c r="A153" s="17"/>
      <c r="B153" s="17"/>
      <c r="C153" s="17" t="s">
        <v>163</v>
      </c>
      <c r="D153" s="17"/>
      <c r="E153" s="17"/>
      <c r="F153" s="17"/>
      <c r="G153" s="73">
        <f ca="1" t="shared" si="4"/>
        <v>0</v>
      </c>
      <c r="H153" s="74" t="str">
        <f ca="1" t="shared" si="5"/>
        <v>n/a</v>
      </c>
      <c r="I153" s="76">
        <f ca="1">SUMIF(入库记录!D:D,D:D,入库记录!E:E)</f>
        <v>0</v>
      </c>
      <c r="J153" s="77">
        <f ca="1">SUMIF(销售或领料出库记录!D:D,D:D,销售或领料出库记录!E:E)</f>
        <v>0</v>
      </c>
      <c r="K153" s="78">
        <f ca="1">SUMIF(预示订单需求!D:D,D:D,预示订单需求!F:F)</f>
        <v>0</v>
      </c>
      <c r="L153" s="79">
        <f ca="1">SUMIF(退货记录!D:D,D:D,退货记录!E:E)</f>
        <v>0</v>
      </c>
    </row>
    <row r="154" spans="1:12">
      <c r="A154" s="17"/>
      <c r="B154" s="17"/>
      <c r="C154" s="17" t="s">
        <v>164</v>
      </c>
      <c r="D154" s="17"/>
      <c r="E154" s="17"/>
      <c r="F154" s="17"/>
      <c r="G154" s="73">
        <f ca="1" t="shared" si="4"/>
        <v>0</v>
      </c>
      <c r="H154" s="74" t="str">
        <f ca="1" t="shared" si="5"/>
        <v>n/a</v>
      </c>
      <c r="I154" s="76">
        <f ca="1">SUMIF(入库记录!D:D,D:D,入库记录!E:E)</f>
        <v>0</v>
      </c>
      <c r="J154" s="77">
        <f ca="1">SUMIF(销售或领料出库记录!D:D,D:D,销售或领料出库记录!E:E)</f>
        <v>0</v>
      </c>
      <c r="K154" s="78">
        <f ca="1">SUMIF(预示订单需求!D:D,D:D,预示订单需求!F:F)</f>
        <v>0</v>
      </c>
      <c r="L154" s="79">
        <f ca="1">SUMIF(退货记录!D:D,D:D,退货记录!E:E)</f>
        <v>0</v>
      </c>
    </row>
    <row r="155" spans="1:12">
      <c r="A155" s="17"/>
      <c r="B155" s="17"/>
      <c r="C155" s="17" t="s">
        <v>165</v>
      </c>
      <c r="D155" s="17"/>
      <c r="E155" s="17"/>
      <c r="F155" s="17"/>
      <c r="G155" s="73">
        <f ca="1" t="shared" si="4"/>
        <v>0</v>
      </c>
      <c r="H155" s="74" t="str">
        <f ca="1" t="shared" si="5"/>
        <v>n/a</v>
      </c>
      <c r="I155" s="76">
        <f ca="1">SUMIF(入库记录!D:D,D:D,入库记录!E:E)</f>
        <v>0</v>
      </c>
      <c r="J155" s="77">
        <f ca="1">SUMIF(销售或领料出库记录!D:D,D:D,销售或领料出库记录!E:E)</f>
        <v>0</v>
      </c>
      <c r="K155" s="78">
        <f ca="1">SUMIF(预示订单需求!D:D,D:D,预示订单需求!F:F)</f>
        <v>0</v>
      </c>
      <c r="L155" s="79">
        <f ca="1">SUMIF(退货记录!D:D,D:D,退货记录!E:E)</f>
        <v>0</v>
      </c>
    </row>
    <row r="156" spans="1:12">
      <c r="A156" s="17"/>
      <c r="B156" s="17"/>
      <c r="C156" s="17" t="s">
        <v>166</v>
      </c>
      <c r="D156" s="17"/>
      <c r="E156" s="17"/>
      <c r="F156" s="17"/>
      <c r="G156" s="73">
        <f ca="1" t="shared" si="4"/>
        <v>0</v>
      </c>
      <c r="H156" s="74" t="str">
        <f ca="1" t="shared" si="5"/>
        <v>n/a</v>
      </c>
      <c r="I156" s="76">
        <f ca="1">SUMIF(入库记录!D:D,D:D,入库记录!E:E)</f>
        <v>0</v>
      </c>
      <c r="J156" s="77">
        <f ca="1">SUMIF(销售或领料出库记录!D:D,D:D,销售或领料出库记录!E:E)</f>
        <v>0</v>
      </c>
      <c r="K156" s="78">
        <f ca="1">SUMIF(预示订单需求!D:D,D:D,预示订单需求!F:F)</f>
        <v>0</v>
      </c>
      <c r="L156" s="79">
        <f ca="1">SUMIF(退货记录!D:D,D:D,退货记录!E:E)</f>
        <v>0</v>
      </c>
    </row>
    <row r="157" spans="1:12">
      <c r="A157" s="17"/>
      <c r="B157" s="17"/>
      <c r="C157" s="17" t="s">
        <v>167</v>
      </c>
      <c r="D157" s="17"/>
      <c r="E157" s="17"/>
      <c r="F157" s="17"/>
      <c r="G157" s="73">
        <f ca="1" t="shared" si="4"/>
        <v>0</v>
      </c>
      <c r="H157" s="74" t="str">
        <f ca="1" t="shared" si="5"/>
        <v>n/a</v>
      </c>
      <c r="I157" s="76">
        <f ca="1">SUMIF(入库记录!D:D,D:D,入库记录!E:E)</f>
        <v>0</v>
      </c>
      <c r="J157" s="77">
        <f ca="1">SUMIF(销售或领料出库记录!D:D,D:D,销售或领料出库记录!E:E)</f>
        <v>0</v>
      </c>
      <c r="K157" s="78">
        <f ca="1">SUMIF(预示订单需求!D:D,D:D,预示订单需求!F:F)</f>
        <v>0</v>
      </c>
      <c r="L157" s="79">
        <f ca="1">SUMIF(退货记录!D:D,D:D,退货记录!E:E)</f>
        <v>0</v>
      </c>
    </row>
    <row r="158" spans="1:12">
      <c r="A158" s="17"/>
      <c r="B158" s="17"/>
      <c r="C158" s="17" t="s">
        <v>168</v>
      </c>
      <c r="D158" s="17"/>
      <c r="E158" s="17"/>
      <c r="F158" s="17"/>
      <c r="G158" s="73">
        <f ca="1" t="shared" si="4"/>
        <v>0</v>
      </c>
      <c r="H158" s="74" t="str">
        <f ca="1" t="shared" si="5"/>
        <v>n/a</v>
      </c>
      <c r="I158" s="76">
        <f ca="1">SUMIF(入库记录!D:D,D:D,入库记录!E:E)</f>
        <v>0</v>
      </c>
      <c r="J158" s="77">
        <f ca="1">SUMIF(销售或领料出库记录!D:D,D:D,销售或领料出库记录!E:E)</f>
        <v>0</v>
      </c>
      <c r="K158" s="78">
        <f ca="1">SUMIF(预示订单需求!D:D,D:D,预示订单需求!F:F)</f>
        <v>0</v>
      </c>
      <c r="L158" s="79">
        <f ca="1">SUMIF(退货记录!D:D,D:D,退货记录!E:E)</f>
        <v>0</v>
      </c>
    </row>
    <row r="159" spans="1:12">
      <c r="A159" s="17"/>
      <c r="B159" s="17"/>
      <c r="C159" s="17" t="s">
        <v>169</v>
      </c>
      <c r="D159" s="17"/>
      <c r="E159" s="17"/>
      <c r="F159" s="17"/>
      <c r="G159" s="73">
        <f ca="1" t="shared" si="4"/>
        <v>0</v>
      </c>
      <c r="H159" s="74" t="str">
        <f ca="1" t="shared" si="5"/>
        <v>n/a</v>
      </c>
      <c r="I159" s="76">
        <f ca="1">SUMIF(入库记录!D:D,D:D,入库记录!E:E)</f>
        <v>0</v>
      </c>
      <c r="J159" s="77">
        <f ca="1">SUMIF(销售或领料出库记录!D:D,D:D,销售或领料出库记录!E:E)</f>
        <v>0</v>
      </c>
      <c r="K159" s="78">
        <f ca="1">SUMIF(预示订单需求!D:D,D:D,预示订单需求!F:F)</f>
        <v>0</v>
      </c>
      <c r="L159" s="79">
        <f ca="1">SUMIF(退货记录!D:D,D:D,退货记录!E:E)</f>
        <v>0</v>
      </c>
    </row>
    <row r="160" spans="1:12">
      <c r="A160" s="17"/>
      <c r="B160" s="17"/>
      <c r="C160" s="17" t="s">
        <v>170</v>
      </c>
      <c r="D160" s="17"/>
      <c r="E160" s="17"/>
      <c r="F160" s="17"/>
      <c r="G160" s="73">
        <f ca="1" t="shared" si="4"/>
        <v>0</v>
      </c>
      <c r="H160" s="74" t="str">
        <f ca="1" t="shared" si="5"/>
        <v>n/a</v>
      </c>
      <c r="I160" s="76">
        <f ca="1">SUMIF(入库记录!D:D,D:D,入库记录!E:E)</f>
        <v>0</v>
      </c>
      <c r="J160" s="77">
        <f ca="1">SUMIF(销售或领料出库记录!D:D,D:D,销售或领料出库记录!E:E)</f>
        <v>0</v>
      </c>
      <c r="K160" s="78">
        <f ca="1">SUMIF(预示订单需求!D:D,D:D,预示订单需求!F:F)</f>
        <v>0</v>
      </c>
      <c r="L160" s="79">
        <f ca="1">SUMIF(退货记录!D:D,D:D,退货记录!E:E)</f>
        <v>0</v>
      </c>
    </row>
    <row r="161" spans="1:12">
      <c r="A161" s="17"/>
      <c r="B161" s="17"/>
      <c r="C161" s="17" t="s">
        <v>171</v>
      </c>
      <c r="D161" s="17"/>
      <c r="E161" s="17"/>
      <c r="F161" s="17"/>
      <c r="G161" s="73">
        <f ca="1" t="shared" si="4"/>
        <v>0</v>
      </c>
      <c r="H161" s="74" t="str">
        <f ca="1" t="shared" si="5"/>
        <v>n/a</v>
      </c>
      <c r="I161" s="76">
        <f ca="1">SUMIF(入库记录!D:D,D:D,入库记录!E:E)</f>
        <v>0</v>
      </c>
      <c r="J161" s="77">
        <f ca="1">SUMIF(销售或领料出库记录!D:D,D:D,销售或领料出库记录!E:E)</f>
        <v>0</v>
      </c>
      <c r="K161" s="78">
        <f ca="1">SUMIF(预示订单需求!D:D,D:D,预示订单需求!F:F)</f>
        <v>0</v>
      </c>
      <c r="L161" s="79">
        <f ca="1">SUMIF(退货记录!D:D,D:D,退货记录!E:E)</f>
        <v>0</v>
      </c>
    </row>
    <row r="162" spans="1:12">
      <c r="A162" s="17"/>
      <c r="B162" s="17"/>
      <c r="C162" s="17" t="s">
        <v>172</v>
      </c>
      <c r="D162" s="17"/>
      <c r="E162" s="17"/>
      <c r="F162" s="17"/>
      <c r="G162" s="73">
        <f ca="1" t="shared" si="4"/>
        <v>0</v>
      </c>
      <c r="H162" s="74" t="str">
        <f ca="1" t="shared" si="5"/>
        <v>n/a</v>
      </c>
      <c r="I162" s="76">
        <f ca="1">SUMIF(入库记录!D:D,D:D,入库记录!E:E)</f>
        <v>0</v>
      </c>
      <c r="J162" s="77">
        <f ca="1">SUMIF(销售或领料出库记录!D:D,D:D,销售或领料出库记录!E:E)</f>
        <v>0</v>
      </c>
      <c r="K162" s="78">
        <f ca="1">SUMIF(预示订单需求!D:D,D:D,预示订单需求!F:F)</f>
        <v>0</v>
      </c>
      <c r="L162" s="79">
        <f ca="1">SUMIF(退货记录!D:D,D:D,退货记录!E:E)</f>
        <v>0</v>
      </c>
    </row>
    <row r="163" spans="1:12">
      <c r="A163" s="17"/>
      <c r="B163" s="17"/>
      <c r="C163" s="17" t="s">
        <v>173</v>
      </c>
      <c r="D163" s="17"/>
      <c r="E163" s="17"/>
      <c r="F163" s="17"/>
      <c r="G163" s="73">
        <f ca="1" t="shared" si="4"/>
        <v>0</v>
      </c>
      <c r="H163" s="74" t="str">
        <f ca="1" t="shared" si="5"/>
        <v>n/a</v>
      </c>
      <c r="I163" s="76">
        <f ca="1">SUMIF(入库记录!D:D,D:D,入库记录!E:E)</f>
        <v>0</v>
      </c>
      <c r="J163" s="77">
        <f ca="1">SUMIF(销售或领料出库记录!D:D,D:D,销售或领料出库记录!E:E)</f>
        <v>0</v>
      </c>
      <c r="K163" s="78">
        <f ca="1">SUMIF(预示订单需求!D:D,D:D,预示订单需求!F:F)</f>
        <v>0</v>
      </c>
      <c r="L163" s="79">
        <f ca="1">SUMIF(退货记录!D:D,D:D,退货记录!E:E)</f>
        <v>0</v>
      </c>
    </row>
    <row r="164" spans="1:12">
      <c r="A164" s="17"/>
      <c r="B164" s="17"/>
      <c r="C164" s="17" t="s">
        <v>174</v>
      </c>
      <c r="D164" s="17"/>
      <c r="E164" s="17"/>
      <c r="F164" s="17"/>
      <c r="G164" s="73">
        <f ca="1" t="shared" si="4"/>
        <v>0</v>
      </c>
      <c r="H164" s="74" t="str">
        <f ca="1" t="shared" si="5"/>
        <v>n/a</v>
      </c>
      <c r="I164" s="76">
        <f ca="1">SUMIF(入库记录!D:D,D:D,入库记录!E:E)</f>
        <v>0</v>
      </c>
      <c r="J164" s="77">
        <f ca="1">SUMIF(销售或领料出库记录!D:D,D:D,销售或领料出库记录!E:E)</f>
        <v>0</v>
      </c>
      <c r="K164" s="78">
        <f ca="1">SUMIF(预示订单需求!D:D,D:D,预示订单需求!F:F)</f>
        <v>0</v>
      </c>
      <c r="L164" s="79">
        <f ca="1">SUMIF(退货记录!D:D,D:D,退货记录!E:E)</f>
        <v>0</v>
      </c>
    </row>
    <row r="165" spans="1:12">
      <c r="A165" s="17"/>
      <c r="B165" s="17"/>
      <c r="C165" s="17" t="s">
        <v>175</v>
      </c>
      <c r="D165" s="17"/>
      <c r="E165" s="17"/>
      <c r="F165" s="17"/>
      <c r="G165" s="73">
        <f ca="1" t="shared" si="4"/>
        <v>0</v>
      </c>
      <c r="H165" s="74" t="str">
        <f ca="1" t="shared" si="5"/>
        <v>n/a</v>
      </c>
      <c r="I165" s="76">
        <f ca="1">SUMIF(入库记录!D:D,D:D,入库记录!E:E)</f>
        <v>0</v>
      </c>
      <c r="J165" s="77">
        <f ca="1">SUMIF(销售或领料出库记录!D:D,D:D,销售或领料出库记录!E:E)</f>
        <v>0</v>
      </c>
      <c r="K165" s="78">
        <f ca="1">SUMIF(预示订单需求!D:D,D:D,预示订单需求!F:F)</f>
        <v>0</v>
      </c>
      <c r="L165" s="79">
        <f ca="1">SUMIF(退货记录!D:D,D:D,退货记录!E:E)</f>
        <v>0</v>
      </c>
    </row>
    <row r="166" spans="1:12">
      <c r="A166" s="17"/>
      <c r="B166" s="17"/>
      <c r="C166" s="17" t="s">
        <v>176</v>
      </c>
      <c r="D166" s="17"/>
      <c r="E166" s="17"/>
      <c r="F166" s="17"/>
      <c r="G166" s="73">
        <f ca="1" t="shared" si="4"/>
        <v>0</v>
      </c>
      <c r="H166" s="74" t="str">
        <f ca="1" t="shared" si="5"/>
        <v>n/a</v>
      </c>
      <c r="I166" s="76">
        <f ca="1">SUMIF(入库记录!D:D,D:D,入库记录!E:E)</f>
        <v>0</v>
      </c>
      <c r="J166" s="77">
        <f ca="1">SUMIF(销售或领料出库记录!D:D,D:D,销售或领料出库记录!E:E)</f>
        <v>0</v>
      </c>
      <c r="K166" s="78">
        <f ca="1">SUMIF(预示订单需求!D:D,D:D,预示订单需求!F:F)</f>
        <v>0</v>
      </c>
      <c r="L166" s="79">
        <f ca="1">SUMIF(退货记录!D:D,D:D,退货记录!E:E)</f>
        <v>0</v>
      </c>
    </row>
    <row r="167" spans="1:12">
      <c r="A167" s="17"/>
      <c r="B167" s="17"/>
      <c r="C167" s="17" t="s">
        <v>177</v>
      </c>
      <c r="D167" s="17"/>
      <c r="E167" s="17"/>
      <c r="F167" s="17"/>
      <c r="G167" s="73">
        <f ca="1" t="shared" si="4"/>
        <v>0</v>
      </c>
      <c r="H167" s="74" t="str">
        <f ca="1" t="shared" si="5"/>
        <v>n/a</v>
      </c>
      <c r="I167" s="76">
        <f ca="1">SUMIF(入库记录!D:D,D:D,入库记录!E:E)</f>
        <v>0</v>
      </c>
      <c r="J167" s="77">
        <f ca="1">SUMIF(销售或领料出库记录!D:D,D:D,销售或领料出库记录!E:E)</f>
        <v>0</v>
      </c>
      <c r="K167" s="78">
        <f ca="1">SUMIF(预示订单需求!D:D,D:D,预示订单需求!F:F)</f>
        <v>0</v>
      </c>
      <c r="L167" s="79">
        <f ca="1">SUMIF(退货记录!D:D,D:D,退货记录!E:E)</f>
        <v>0</v>
      </c>
    </row>
    <row r="168" spans="1:12">
      <c r="A168" s="17"/>
      <c r="B168" s="17"/>
      <c r="C168" s="17" t="s">
        <v>178</v>
      </c>
      <c r="D168" s="17"/>
      <c r="E168" s="17"/>
      <c r="F168" s="17"/>
      <c r="G168" s="73">
        <f ca="1" t="shared" si="4"/>
        <v>0</v>
      </c>
      <c r="H168" s="74" t="str">
        <f ca="1" t="shared" si="5"/>
        <v>n/a</v>
      </c>
      <c r="I168" s="76">
        <f ca="1">SUMIF(入库记录!D:D,D:D,入库记录!E:E)</f>
        <v>0</v>
      </c>
      <c r="J168" s="77">
        <f ca="1">SUMIF(销售或领料出库记录!D:D,D:D,销售或领料出库记录!E:E)</f>
        <v>0</v>
      </c>
      <c r="K168" s="78">
        <f ca="1">SUMIF(预示订单需求!D:D,D:D,预示订单需求!F:F)</f>
        <v>0</v>
      </c>
      <c r="L168" s="79">
        <f ca="1">SUMIF(退货记录!D:D,D:D,退货记录!E:E)</f>
        <v>0</v>
      </c>
    </row>
    <row r="169" spans="1:12">
      <c r="A169" s="17"/>
      <c r="B169" s="17"/>
      <c r="C169" s="17" t="s">
        <v>179</v>
      </c>
      <c r="D169" s="17"/>
      <c r="E169" s="17"/>
      <c r="F169" s="17"/>
      <c r="G169" s="73">
        <f ca="1" t="shared" si="4"/>
        <v>0</v>
      </c>
      <c r="H169" s="74" t="str">
        <f ca="1" t="shared" si="5"/>
        <v>n/a</v>
      </c>
      <c r="I169" s="76">
        <f ca="1">SUMIF(入库记录!D:D,D:D,入库记录!E:E)</f>
        <v>0</v>
      </c>
      <c r="J169" s="77">
        <f ca="1">SUMIF(销售或领料出库记录!D:D,D:D,销售或领料出库记录!E:E)</f>
        <v>0</v>
      </c>
      <c r="K169" s="78">
        <f ca="1">SUMIF(预示订单需求!D:D,D:D,预示订单需求!F:F)</f>
        <v>0</v>
      </c>
      <c r="L169" s="79">
        <f ca="1">SUMIF(退货记录!D:D,D:D,退货记录!E:E)</f>
        <v>0</v>
      </c>
    </row>
    <row r="170" spans="1:12">
      <c r="A170" s="17"/>
      <c r="B170" s="17"/>
      <c r="C170" s="17" t="s">
        <v>180</v>
      </c>
      <c r="D170" s="17"/>
      <c r="E170" s="17"/>
      <c r="F170" s="17"/>
      <c r="G170" s="73">
        <f ca="1" t="shared" si="4"/>
        <v>0</v>
      </c>
      <c r="H170" s="74" t="str">
        <f ca="1" t="shared" si="5"/>
        <v>n/a</v>
      </c>
      <c r="I170" s="76">
        <f ca="1">SUMIF(入库记录!D:D,D:D,入库记录!E:E)</f>
        <v>0</v>
      </c>
      <c r="J170" s="77">
        <f ca="1">SUMIF(销售或领料出库记录!D:D,D:D,销售或领料出库记录!E:E)</f>
        <v>0</v>
      </c>
      <c r="K170" s="78">
        <f ca="1">SUMIF(预示订单需求!D:D,D:D,预示订单需求!F:F)</f>
        <v>0</v>
      </c>
      <c r="L170" s="79">
        <f ca="1">SUMIF(退货记录!D:D,D:D,退货记录!E:E)</f>
        <v>0</v>
      </c>
    </row>
    <row r="171" spans="1:12">
      <c r="A171" s="17"/>
      <c r="B171" s="17"/>
      <c r="C171" s="17" t="s">
        <v>181</v>
      </c>
      <c r="D171" s="17"/>
      <c r="E171" s="17"/>
      <c r="F171" s="17"/>
      <c r="G171" s="73">
        <f ca="1" t="shared" si="4"/>
        <v>0</v>
      </c>
      <c r="H171" s="74" t="str">
        <f ca="1" t="shared" si="5"/>
        <v>n/a</v>
      </c>
      <c r="I171" s="76">
        <f ca="1">SUMIF(入库记录!D:D,D:D,入库记录!E:E)</f>
        <v>0</v>
      </c>
      <c r="J171" s="77">
        <f ca="1">SUMIF(销售或领料出库记录!D:D,D:D,销售或领料出库记录!E:E)</f>
        <v>0</v>
      </c>
      <c r="K171" s="78">
        <f ca="1">SUMIF(预示订单需求!D:D,D:D,预示订单需求!F:F)</f>
        <v>0</v>
      </c>
      <c r="L171" s="79">
        <f ca="1">SUMIF(退货记录!D:D,D:D,退货记录!E:E)</f>
        <v>0</v>
      </c>
    </row>
    <row r="172" spans="1:12">
      <c r="A172" s="17"/>
      <c r="B172" s="17"/>
      <c r="C172" s="17" t="s">
        <v>182</v>
      </c>
      <c r="D172" s="17"/>
      <c r="E172" s="17"/>
      <c r="F172" s="17"/>
      <c r="G172" s="73">
        <f ca="1" t="shared" si="4"/>
        <v>0</v>
      </c>
      <c r="H172" s="74" t="str">
        <f ca="1" t="shared" si="5"/>
        <v>n/a</v>
      </c>
      <c r="I172" s="76">
        <f ca="1">SUMIF(入库记录!D:D,D:D,入库记录!E:E)</f>
        <v>0</v>
      </c>
      <c r="J172" s="77">
        <f ca="1">SUMIF(销售或领料出库记录!D:D,D:D,销售或领料出库记录!E:E)</f>
        <v>0</v>
      </c>
      <c r="K172" s="78">
        <f ca="1">SUMIF(预示订单需求!D:D,D:D,预示订单需求!F:F)</f>
        <v>0</v>
      </c>
      <c r="L172" s="79">
        <f ca="1">SUMIF(退货记录!D:D,D:D,退货记录!E:E)</f>
        <v>0</v>
      </c>
    </row>
    <row r="173" spans="1:12">
      <c r="A173" s="17"/>
      <c r="B173" s="17"/>
      <c r="C173" s="17" t="s">
        <v>183</v>
      </c>
      <c r="D173" s="17"/>
      <c r="E173" s="17"/>
      <c r="F173" s="17"/>
      <c r="G173" s="73">
        <f ca="1" t="shared" si="4"/>
        <v>0</v>
      </c>
      <c r="H173" s="74" t="str">
        <f ca="1" t="shared" si="5"/>
        <v>n/a</v>
      </c>
      <c r="I173" s="76">
        <f ca="1">SUMIF(入库记录!D:D,D:D,入库记录!E:E)</f>
        <v>0</v>
      </c>
      <c r="J173" s="77">
        <f ca="1">SUMIF(销售或领料出库记录!D:D,D:D,销售或领料出库记录!E:E)</f>
        <v>0</v>
      </c>
      <c r="K173" s="78">
        <f ca="1">SUMIF(预示订单需求!D:D,D:D,预示订单需求!F:F)</f>
        <v>0</v>
      </c>
      <c r="L173" s="79">
        <f ca="1">SUMIF(退货记录!D:D,D:D,退货记录!E:E)</f>
        <v>0</v>
      </c>
    </row>
    <row r="174" spans="1:12">
      <c r="A174" s="17"/>
      <c r="B174" s="17"/>
      <c r="C174" s="17" t="s">
        <v>184</v>
      </c>
      <c r="D174" s="17"/>
      <c r="E174" s="17"/>
      <c r="F174" s="17"/>
      <c r="G174" s="73">
        <f ca="1" t="shared" si="4"/>
        <v>0</v>
      </c>
      <c r="H174" s="74" t="str">
        <f ca="1" t="shared" si="5"/>
        <v>n/a</v>
      </c>
      <c r="I174" s="76">
        <f ca="1">SUMIF(入库记录!D:D,D:D,入库记录!E:E)</f>
        <v>0</v>
      </c>
      <c r="J174" s="77">
        <f ca="1">SUMIF(销售或领料出库记录!D:D,D:D,销售或领料出库记录!E:E)</f>
        <v>0</v>
      </c>
      <c r="K174" s="78">
        <f ca="1">SUMIF(预示订单需求!D:D,D:D,预示订单需求!F:F)</f>
        <v>0</v>
      </c>
      <c r="L174" s="79">
        <f ca="1">SUMIF(退货记录!D:D,D:D,退货记录!E:E)</f>
        <v>0</v>
      </c>
    </row>
    <row r="175" spans="1:12">
      <c r="A175" s="17"/>
      <c r="B175" s="17"/>
      <c r="C175" s="17" t="s">
        <v>185</v>
      </c>
      <c r="D175" s="17"/>
      <c r="E175" s="17"/>
      <c r="F175" s="17"/>
      <c r="G175" s="73">
        <f ca="1" t="shared" si="4"/>
        <v>0</v>
      </c>
      <c r="H175" s="74" t="str">
        <f ca="1" t="shared" si="5"/>
        <v>n/a</v>
      </c>
      <c r="I175" s="76">
        <f ca="1">SUMIF(入库记录!D:D,D:D,入库记录!E:E)</f>
        <v>0</v>
      </c>
      <c r="J175" s="77">
        <f ca="1">SUMIF(销售或领料出库记录!D:D,D:D,销售或领料出库记录!E:E)</f>
        <v>0</v>
      </c>
      <c r="K175" s="78">
        <f ca="1">SUMIF(预示订单需求!D:D,D:D,预示订单需求!F:F)</f>
        <v>0</v>
      </c>
      <c r="L175" s="79">
        <f ca="1">SUMIF(退货记录!D:D,D:D,退货记录!E:E)</f>
        <v>0</v>
      </c>
    </row>
    <row r="176" spans="1:12">
      <c r="A176" s="17"/>
      <c r="B176" s="17"/>
      <c r="C176" s="17" t="s">
        <v>186</v>
      </c>
      <c r="D176" s="17"/>
      <c r="E176" s="17"/>
      <c r="F176" s="17"/>
      <c r="G176" s="73">
        <f ca="1" t="shared" si="4"/>
        <v>0</v>
      </c>
      <c r="H176" s="74" t="str">
        <f ca="1" t="shared" si="5"/>
        <v>n/a</v>
      </c>
      <c r="I176" s="76">
        <f ca="1">SUMIF(入库记录!D:D,D:D,入库记录!E:E)</f>
        <v>0</v>
      </c>
      <c r="J176" s="77">
        <f ca="1">SUMIF(销售或领料出库记录!D:D,D:D,销售或领料出库记录!E:E)</f>
        <v>0</v>
      </c>
      <c r="K176" s="78">
        <f ca="1">SUMIF(预示订单需求!D:D,D:D,预示订单需求!F:F)</f>
        <v>0</v>
      </c>
      <c r="L176" s="79">
        <f ca="1">SUMIF(退货记录!D:D,D:D,退货记录!E:E)</f>
        <v>0</v>
      </c>
    </row>
    <row r="177" spans="1:12">
      <c r="A177" s="17"/>
      <c r="B177" s="17"/>
      <c r="C177" s="17" t="s">
        <v>187</v>
      </c>
      <c r="D177" s="17"/>
      <c r="E177" s="17"/>
      <c r="F177" s="17"/>
      <c r="G177" s="73">
        <f ca="1" t="shared" si="4"/>
        <v>0</v>
      </c>
      <c r="H177" s="74" t="str">
        <f ca="1" t="shared" si="5"/>
        <v>n/a</v>
      </c>
      <c r="I177" s="76">
        <f ca="1">SUMIF(入库记录!D:D,D:D,入库记录!E:E)</f>
        <v>0</v>
      </c>
      <c r="J177" s="77">
        <f ca="1">SUMIF(销售或领料出库记录!D:D,D:D,销售或领料出库记录!E:E)</f>
        <v>0</v>
      </c>
      <c r="K177" s="78">
        <f ca="1">SUMIF(预示订单需求!D:D,D:D,预示订单需求!F:F)</f>
        <v>0</v>
      </c>
      <c r="L177" s="79">
        <f ca="1">SUMIF(退货记录!D:D,D:D,退货记录!E:E)</f>
        <v>0</v>
      </c>
    </row>
    <row r="178" spans="1:12">
      <c r="A178" s="17"/>
      <c r="B178" s="17"/>
      <c r="C178" s="17" t="s">
        <v>188</v>
      </c>
      <c r="D178" s="17"/>
      <c r="E178" s="17"/>
      <c r="F178" s="17"/>
      <c r="G178" s="73">
        <f ca="1" t="shared" si="4"/>
        <v>0</v>
      </c>
      <c r="H178" s="74" t="str">
        <f ca="1" t="shared" si="5"/>
        <v>n/a</v>
      </c>
      <c r="I178" s="76">
        <f ca="1">SUMIF(入库记录!D:D,D:D,入库记录!E:E)</f>
        <v>0</v>
      </c>
      <c r="J178" s="77">
        <f ca="1">SUMIF(销售或领料出库记录!D:D,D:D,销售或领料出库记录!E:E)</f>
        <v>0</v>
      </c>
      <c r="K178" s="78">
        <f ca="1">SUMIF(预示订单需求!D:D,D:D,预示订单需求!F:F)</f>
        <v>0</v>
      </c>
      <c r="L178" s="79">
        <f ca="1">SUMIF(退货记录!D:D,D:D,退货记录!E:E)</f>
        <v>0</v>
      </c>
    </row>
    <row r="179" spans="1:12">
      <c r="A179" s="17"/>
      <c r="B179" s="17"/>
      <c r="C179" s="17" t="s">
        <v>189</v>
      </c>
      <c r="D179" s="17"/>
      <c r="E179" s="17"/>
      <c r="F179" s="17"/>
      <c r="G179" s="73">
        <f ca="1" t="shared" si="4"/>
        <v>0</v>
      </c>
      <c r="H179" s="74" t="str">
        <f ca="1" t="shared" si="5"/>
        <v>n/a</v>
      </c>
      <c r="I179" s="76">
        <f ca="1">SUMIF(入库记录!D:D,D:D,入库记录!E:E)</f>
        <v>0</v>
      </c>
      <c r="J179" s="77">
        <f ca="1">SUMIF(销售或领料出库记录!D:D,D:D,销售或领料出库记录!E:E)</f>
        <v>0</v>
      </c>
      <c r="K179" s="78">
        <f ca="1">SUMIF(预示订单需求!D:D,D:D,预示订单需求!F:F)</f>
        <v>0</v>
      </c>
      <c r="L179" s="79">
        <f ca="1">SUMIF(退货记录!D:D,D:D,退货记录!E:E)</f>
        <v>0</v>
      </c>
    </row>
    <row r="180" spans="1:12">
      <c r="A180" s="17"/>
      <c r="B180" s="17"/>
      <c r="C180" s="17" t="s">
        <v>190</v>
      </c>
      <c r="D180" s="17"/>
      <c r="E180" s="17"/>
      <c r="F180" s="17"/>
      <c r="G180" s="73">
        <f ca="1" t="shared" si="4"/>
        <v>0</v>
      </c>
      <c r="H180" s="74" t="str">
        <f ca="1" t="shared" si="5"/>
        <v>n/a</v>
      </c>
      <c r="I180" s="76">
        <f ca="1">SUMIF(入库记录!D:D,D:D,入库记录!E:E)</f>
        <v>0</v>
      </c>
      <c r="J180" s="77">
        <f ca="1">SUMIF(销售或领料出库记录!D:D,D:D,销售或领料出库记录!E:E)</f>
        <v>0</v>
      </c>
      <c r="K180" s="78">
        <f ca="1">SUMIF(预示订单需求!D:D,D:D,预示订单需求!F:F)</f>
        <v>0</v>
      </c>
      <c r="L180" s="79">
        <f ca="1">SUMIF(退货记录!D:D,D:D,退货记录!E:E)</f>
        <v>0</v>
      </c>
    </row>
    <row r="181" spans="1:12">
      <c r="A181" s="17"/>
      <c r="B181" s="17"/>
      <c r="C181" s="17" t="s">
        <v>191</v>
      </c>
      <c r="D181" s="17"/>
      <c r="E181" s="17"/>
      <c r="F181" s="17"/>
      <c r="G181" s="73">
        <f ca="1" t="shared" si="4"/>
        <v>0</v>
      </c>
      <c r="H181" s="74" t="str">
        <f ca="1" t="shared" si="5"/>
        <v>n/a</v>
      </c>
      <c r="I181" s="76">
        <f ca="1">SUMIF(入库记录!D:D,D:D,入库记录!E:E)</f>
        <v>0</v>
      </c>
      <c r="J181" s="77">
        <f ca="1">SUMIF(销售或领料出库记录!D:D,D:D,销售或领料出库记录!E:E)</f>
        <v>0</v>
      </c>
      <c r="K181" s="78">
        <f ca="1">SUMIF(预示订单需求!D:D,D:D,预示订单需求!F:F)</f>
        <v>0</v>
      </c>
      <c r="L181" s="79">
        <f ca="1">SUMIF(退货记录!D:D,D:D,退货记录!E:E)</f>
        <v>0</v>
      </c>
    </row>
    <row r="182" spans="1:12">
      <c r="A182" s="17"/>
      <c r="B182" s="17"/>
      <c r="C182" s="17" t="s">
        <v>192</v>
      </c>
      <c r="D182" s="17"/>
      <c r="E182" s="17"/>
      <c r="F182" s="17"/>
      <c r="G182" s="73">
        <f ca="1" t="shared" si="4"/>
        <v>0</v>
      </c>
      <c r="H182" s="74" t="str">
        <f ca="1" t="shared" si="5"/>
        <v>n/a</v>
      </c>
      <c r="I182" s="76">
        <f ca="1">SUMIF(入库记录!D:D,D:D,入库记录!E:E)</f>
        <v>0</v>
      </c>
      <c r="J182" s="77">
        <f ca="1">SUMIF(销售或领料出库记录!D:D,D:D,销售或领料出库记录!E:E)</f>
        <v>0</v>
      </c>
      <c r="K182" s="78">
        <f ca="1">SUMIF(预示订单需求!D:D,D:D,预示订单需求!F:F)</f>
        <v>0</v>
      </c>
      <c r="L182" s="79">
        <f ca="1">SUMIF(退货记录!D:D,D:D,退货记录!E:E)</f>
        <v>0</v>
      </c>
    </row>
    <row r="183" spans="1:12">
      <c r="A183" s="17"/>
      <c r="B183" s="17"/>
      <c r="C183" s="17" t="s">
        <v>193</v>
      </c>
      <c r="D183" s="17"/>
      <c r="E183" s="17"/>
      <c r="F183" s="17"/>
      <c r="G183" s="73">
        <f ca="1" t="shared" si="4"/>
        <v>0</v>
      </c>
      <c r="H183" s="74" t="str">
        <f ca="1" t="shared" si="5"/>
        <v>n/a</v>
      </c>
      <c r="I183" s="76">
        <f ca="1">SUMIF(入库记录!D:D,D:D,入库记录!E:E)</f>
        <v>0</v>
      </c>
      <c r="J183" s="77">
        <f ca="1">SUMIF(销售或领料出库记录!D:D,D:D,销售或领料出库记录!E:E)</f>
        <v>0</v>
      </c>
      <c r="K183" s="78">
        <f ca="1">SUMIF(预示订单需求!D:D,D:D,预示订单需求!F:F)</f>
        <v>0</v>
      </c>
      <c r="L183" s="79">
        <f ca="1">SUMIF(退货记录!D:D,D:D,退货记录!E:E)</f>
        <v>0</v>
      </c>
    </row>
    <row r="184" spans="1:12">
      <c r="A184" s="17"/>
      <c r="B184" s="17"/>
      <c r="C184" s="17" t="s">
        <v>194</v>
      </c>
      <c r="D184" s="17"/>
      <c r="E184" s="17"/>
      <c r="F184" s="17"/>
      <c r="G184" s="73">
        <f ca="1" t="shared" si="4"/>
        <v>0</v>
      </c>
      <c r="H184" s="74" t="str">
        <f ca="1" t="shared" si="5"/>
        <v>n/a</v>
      </c>
      <c r="I184" s="76">
        <f ca="1">SUMIF(入库记录!D:D,D:D,入库记录!E:E)</f>
        <v>0</v>
      </c>
      <c r="J184" s="77">
        <f ca="1">SUMIF(销售或领料出库记录!D:D,D:D,销售或领料出库记录!E:E)</f>
        <v>0</v>
      </c>
      <c r="K184" s="78">
        <f ca="1">SUMIF(预示订单需求!D:D,D:D,预示订单需求!F:F)</f>
        <v>0</v>
      </c>
      <c r="L184" s="79">
        <f ca="1">SUMIF(退货记录!D:D,D:D,退货记录!E:E)</f>
        <v>0</v>
      </c>
    </row>
    <row r="185" spans="1:12">
      <c r="A185" s="17"/>
      <c r="B185" s="17"/>
      <c r="C185" s="17" t="s">
        <v>195</v>
      </c>
      <c r="D185" s="17"/>
      <c r="E185" s="17"/>
      <c r="F185" s="17"/>
      <c r="G185" s="73">
        <f ca="1" t="shared" si="4"/>
        <v>0</v>
      </c>
      <c r="H185" s="74" t="str">
        <f ca="1" t="shared" si="5"/>
        <v>n/a</v>
      </c>
      <c r="I185" s="76">
        <f ca="1">SUMIF(入库记录!D:D,D:D,入库记录!E:E)</f>
        <v>0</v>
      </c>
      <c r="J185" s="77">
        <f ca="1">SUMIF(销售或领料出库记录!D:D,D:D,销售或领料出库记录!E:E)</f>
        <v>0</v>
      </c>
      <c r="K185" s="78">
        <f ca="1">SUMIF(预示订单需求!D:D,D:D,预示订单需求!F:F)</f>
        <v>0</v>
      </c>
      <c r="L185" s="79">
        <f ca="1">SUMIF(退货记录!D:D,D:D,退货记录!E:E)</f>
        <v>0</v>
      </c>
    </row>
    <row r="186" spans="1:12">
      <c r="A186" s="17"/>
      <c r="B186" s="17"/>
      <c r="C186" s="17" t="s">
        <v>196</v>
      </c>
      <c r="D186" s="17"/>
      <c r="E186" s="17"/>
      <c r="F186" s="17"/>
      <c r="G186" s="73">
        <f ca="1" t="shared" si="4"/>
        <v>0</v>
      </c>
      <c r="H186" s="74" t="str">
        <f ca="1" t="shared" si="5"/>
        <v>n/a</v>
      </c>
      <c r="I186" s="76">
        <f ca="1">SUMIF(入库记录!D:D,D:D,入库记录!E:E)</f>
        <v>0</v>
      </c>
      <c r="J186" s="77">
        <f ca="1">SUMIF(销售或领料出库记录!D:D,D:D,销售或领料出库记录!E:E)</f>
        <v>0</v>
      </c>
      <c r="K186" s="78">
        <f ca="1">SUMIF(预示订单需求!D:D,D:D,预示订单需求!F:F)</f>
        <v>0</v>
      </c>
      <c r="L186" s="79">
        <f ca="1">SUMIF(退货记录!D:D,D:D,退货记录!E:E)</f>
        <v>0</v>
      </c>
    </row>
    <row r="187" spans="1:12">
      <c r="A187" s="17"/>
      <c r="B187" s="17"/>
      <c r="C187" s="17" t="s">
        <v>197</v>
      </c>
      <c r="D187" s="17"/>
      <c r="E187" s="17"/>
      <c r="F187" s="17"/>
      <c r="G187" s="73">
        <f ca="1" t="shared" si="4"/>
        <v>0</v>
      </c>
      <c r="H187" s="74" t="str">
        <f ca="1" t="shared" si="5"/>
        <v>n/a</v>
      </c>
      <c r="I187" s="76">
        <f ca="1">SUMIF(入库记录!D:D,D:D,入库记录!E:E)</f>
        <v>0</v>
      </c>
      <c r="J187" s="77">
        <f ca="1">SUMIF(销售或领料出库记录!D:D,D:D,销售或领料出库记录!E:E)</f>
        <v>0</v>
      </c>
      <c r="K187" s="78">
        <f ca="1">SUMIF(预示订单需求!D:D,D:D,预示订单需求!F:F)</f>
        <v>0</v>
      </c>
      <c r="L187" s="79">
        <f ca="1">SUMIF(退货记录!D:D,D:D,退货记录!E:E)</f>
        <v>0</v>
      </c>
    </row>
    <row r="188" spans="1:12">
      <c r="A188" s="17"/>
      <c r="B188" s="17"/>
      <c r="C188" s="17" t="s">
        <v>198</v>
      </c>
      <c r="D188" s="17"/>
      <c r="E188" s="17"/>
      <c r="F188" s="17"/>
      <c r="G188" s="73">
        <f ca="1" t="shared" si="4"/>
        <v>0</v>
      </c>
      <c r="H188" s="74" t="str">
        <f ca="1" t="shared" si="5"/>
        <v>n/a</v>
      </c>
      <c r="I188" s="76">
        <f ca="1">SUMIF(入库记录!D:D,D:D,入库记录!E:E)</f>
        <v>0</v>
      </c>
      <c r="J188" s="77">
        <f ca="1">SUMIF(销售或领料出库记录!D:D,D:D,销售或领料出库记录!E:E)</f>
        <v>0</v>
      </c>
      <c r="K188" s="78">
        <f ca="1">SUMIF(预示订单需求!D:D,D:D,预示订单需求!F:F)</f>
        <v>0</v>
      </c>
      <c r="L188" s="79">
        <f ca="1">SUMIF(退货记录!D:D,D:D,退货记录!E:E)</f>
        <v>0</v>
      </c>
    </row>
    <row r="189" spans="1:12">
      <c r="A189" s="17"/>
      <c r="B189" s="17"/>
      <c r="C189" s="17" t="s">
        <v>199</v>
      </c>
      <c r="D189" s="17"/>
      <c r="E189" s="17"/>
      <c r="F189" s="17"/>
      <c r="G189" s="73">
        <f ca="1" t="shared" si="4"/>
        <v>0</v>
      </c>
      <c r="H189" s="74" t="str">
        <f ca="1" t="shared" si="5"/>
        <v>n/a</v>
      </c>
      <c r="I189" s="76">
        <f ca="1">SUMIF(入库记录!D:D,D:D,入库记录!E:E)</f>
        <v>0</v>
      </c>
      <c r="J189" s="77">
        <f ca="1">SUMIF(销售或领料出库记录!D:D,D:D,销售或领料出库记录!E:E)</f>
        <v>0</v>
      </c>
      <c r="K189" s="78">
        <f ca="1">SUMIF(预示订单需求!D:D,D:D,预示订单需求!F:F)</f>
        <v>0</v>
      </c>
      <c r="L189" s="79">
        <f ca="1">SUMIF(退货记录!D:D,D:D,退货记录!E:E)</f>
        <v>0</v>
      </c>
    </row>
    <row r="190" spans="1:12">
      <c r="A190" s="17"/>
      <c r="B190" s="17"/>
      <c r="C190" s="17" t="s">
        <v>200</v>
      </c>
      <c r="D190" s="17"/>
      <c r="E190" s="17"/>
      <c r="F190" s="17"/>
      <c r="G190" s="73">
        <f ca="1" t="shared" si="4"/>
        <v>0</v>
      </c>
      <c r="H190" s="74" t="str">
        <f ca="1" t="shared" si="5"/>
        <v>n/a</v>
      </c>
      <c r="I190" s="76">
        <f ca="1">SUMIF(入库记录!D:D,D:D,入库记录!E:E)</f>
        <v>0</v>
      </c>
      <c r="J190" s="77">
        <f ca="1">SUMIF(销售或领料出库记录!D:D,D:D,销售或领料出库记录!E:E)</f>
        <v>0</v>
      </c>
      <c r="K190" s="78">
        <f ca="1">SUMIF(预示订单需求!D:D,D:D,预示订单需求!F:F)</f>
        <v>0</v>
      </c>
      <c r="L190" s="79">
        <f ca="1">SUMIF(退货记录!D:D,D:D,退货记录!E:E)</f>
        <v>0</v>
      </c>
    </row>
    <row r="191" spans="1:12">
      <c r="A191" s="17"/>
      <c r="B191" s="17"/>
      <c r="C191" s="17" t="s">
        <v>201</v>
      </c>
      <c r="D191" s="17"/>
      <c r="E191" s="17"/>
      <c r="F191" s="17"/>
      <c r="G191" s="73">
        <f ca="1" t="shared" si="4"/>
        <v>0</v>
      </c>
      <c r="H191" s="74" t="str">
        <f ca="1" t="shared" si="5"/>
        <v>n/a</v>
      </c>
      <c r="I191" s="76">
        <f ca="1">SUMIF(入库记录!D:D,D:D,入库记录!E:E)</f>
        <v>0</v>
      </c>
      <c r="J191" s="77">
        <f ca="1">SUMIF(销售或领料出库记录!D:D,D:D,销售或领料出库记录!E:E)</f>
        <v>0</v>
      </c>
      <c r="K191" s="78">
        <f ca="1">SUMIF(预示订单需求!D:D,D:D,预示订单需求!F:F)</f>
        <v>0</v>
      </c>
      <c r="L191" s="79">
        <f ca="1">SUMIF(退货记录!D:D,D:D,退货记录!E:E)</f>
        <v>0</v>
      </c>
    </row>
    <row r="192" spans="1:12">
      <c r="A192" s="17"/>
      <c r="B192" s="17"/>
      <c r="C192" s="17" t="s">
        <v>202</v>
      </c>
      <c r="D192" s="17"/>
      <c r="E192" s="17"/>
      <c r="F192" s="17"/>
      <c r="G192" s="73">
        <f ca="1" t="shared" si="4"/>
        <v>0</v>
      </c>
      <c r="H192" s="74" t="str">
        <f ca="1" t="shared" si="5"/>
        <v>n/a</v>
      </c>
      <c r="I192" s="76">
        <f ca="1">SUMIF(入库记录!D:D,D:D,入库记录!E:E)</f>
        <v>0</v>
      </c>
      <c r="J192" s="77">
        <f ca="1">SUMIF(销售或领料出库记录!D:D,D:D,销售或领料出库记录!E:E)</f>
        <v>0</v>
      </c>
      <c r="K192" s="78">
        <f ca="1">SUMIF(预示订单需求!D:D,D:D,预示订单需求!F:F)</f>
        <v>0</v>
      </c>
      <c r="L192" s="79">
        <f ca="1">SUMIF(退货记录!D:D,D:D,退货记录!E:E)</f>
        <v>0</v>
      </c>
    </row>
    <row r="193" spans="1:12">
      <c r="A193" s="17"/>
      <c r="B193" s="17"/>
      <c r="C193" s="17" t="s">
        <v>203</v>
      </c>
      <c r="D193" s="17"/>
      <c r="E193" s="17"/>
      <c r="F193" s="17"/>
      <c r="G193" s="73">
        <f ca="1" t="shared" si="4"/>
        <v>0</v>
      </c>
      <c r="H193" s="74" t="str">
        <f ca="1" t="shared" si="5"/>
        <v>n/a</v>
      </c>
      <c r="I193" s="76">
        <f ca="1">SUMIF(入库记录!D:D,D:D,入库记录!E:E)</f>
        <v>0</v>
      </c>
      <c r="J193" s="77">
        <f ca="1">SUMIF(销售或领料出库记录!D:D,D:D,销售或领料出库记录!E:E)</f>
        <v>0</v>
      </c>
      <c r="K193" s="78">
        <f ca="1">SUMIF(预示订单需求!D:D,D:D,预示订单需求!F:F)</f>
        <v>0</v>
      </c>
      <c r="L193" s="79">
        <f ca="1">SUMIF(退货记录!D:D,D:D,退货记录!E:E)</f>
        <v>0</v>
      </c>
    </row>
    <row r="194" spans="1:12">
      <c r="A194" s="17"/>
      <c r="B194" s="17"/>
      <c r="C194" s="17" t="s">
        <v>204</v>
      </c>
      <c r="D194" s="17"/>
      <c r="E194" s="17"/>
      <c r="F194" s="17"/>
      <c r="G194" s="73">
        <f ca="1" t="shared" si="4"/>
        <v>0</v>
      </c>
      <c r="H194" s="74" t="str">
        <f ca="1" t="shared" si="5"/>
        <v>n/a</v>
      </c>
      <c r="I194" s="76">
        <f ca="1">SUMIF(入库记录!D:D,D:D,入库记录!E:E)</f>
        <v>0</v>
      </c>
      <c r="J194" s="77">
        <f ca="1">SUMIF(销售或领料出库记录!D:D,D:D,销售或领料出库记录!E:E)</f>
        <v>0</v>
      </c>
      <c r="K194" s="78">
        <f ca="1">SUMIF(预示订单需求!D:D,D:D,预示订单需求!F:F)</f>
        <v>0</v>
      </c>
      <c r="L194" s="79">
        <f ca="1">SUMIF(退货记录!D:D,D:D,退货记录!E:E)</f>
        <v>0</v>
      </c>
    </row>
    <row r="195" spans="1:12">
      <c r="A195" s="17"/>
      <c r="B195" s="17"/>
      <c r="C195" s="17" t="s">
        <v>205</v>
      </c>
      <c r="D195" s="17"/>
      <c r="E195" s="17"/>
      <c r="F195" s="17"/>
      <c r="G195" s="73">
        <f ca="1" t="shared" si="4"/>
        <v>0</v>
      </c>
      <c r="H195" s="74" t="str">
        <f ca="1" t="shared" si="5"/>
        <v>n/a</v>
      </c>
      <c r="I195" s="76">
        <f ca="1">SUMIF(入库记录!D:D,D:D,入库记录!E:E)</f>
        <v>0</v>
      </c>
      <c r="J195" s="77">
        <f ca="1">SUMIF(销售或领料出库记录!D:D,D:D,销售或领料出库记录!E:E)</f>
        <v>0</v>
      </c>
      <c r="K195" s="78">
        <f ca="1">SUMIF(预示订单需求!D:D,D:D,预示订单需求!F:F)</f>
        <v>0</v>
      </c>
      <c r="L195" s="79">
        <f ca="1">SUMIF(退货记录!D:D,D:D,退货记录!E:E)</f>
        <v>0</v>
      </c>
    </row>
    <row r="196" spans="1:12">
      <c r="A196" s="17"/>
      <c r="B196" s="17"/>
      <c r="C196" s="17" t="s">
        <v>206</v>
      </c>
      <c r="D196" s="17"/>
      <c r="E196" s="17"/>
      <c r="F196" s="17"/>
      <c r="G196" s="73">
        <f ca="1" t="shared" ref="G196:G259" si="6">I196-J196-L196+F196</f>
        <v>0</v>
      </c>
      <c r="H196" s="74" t="str">
        <f ca="1" t="shared" ref="H196:H259" si="7">IF(D196=0,"n/a",G196-(E196+K196))</f>
        <v>n/a</v>
      </c>
      <c r="I196" s="76">
        <f ca="1">SUMIF(入库记录!D:D,D:D,入库记录!E:E)</f>
        <v>0</v>
      </c>
      <c r="J196" s="77">
        <f ca="1">SUMIF(销售或领料出库记录!D:D,D:D,销售或领料出库记录!E:E)</f>
        <v>0</v>
      </c>
      <c r="K196" s="78">
        <f ca="1">SUMIF(预示订单需求!D:D,D:D,预示订单需求!F:F)</f>
        <v>0</v>
      </c>
      <c r="L196" s="79">
        <f ca="1">SUMIF(退货记录!D:D,D:D,退货记录!E:E)</f>
        <v>0</v>
      </c>
    </row>
    <row r="197" spans="1:12">
      <c r="A197" s="17"/>
      <c r="B197" s="17"/>
      <c r="C197" s="17" t="s">
        <v>207</v>
      </c>
      <c r="D197" s="17"/>
      <c r="E197" s="17"/>
      <c r="F197" s="17"/>
      <c r="G197" s="73">
        <f ca="1" t="shared" si="6"/>
        <v>0</v>
      </c>
      <c r="H197" s="74" t="str">
        <f ca="1" t="shared" si="7"/>
        <v>n/a</v>
      </c>
      <c r="I197" s="76">
        <f ca="1">SUMIF(入库记录!D:D,D:D,入库记录!E:E)</f>
        <v>0</v>
      </c>
      <c r="J197" s="77">
        <f ca="1">SUMIF(销售或领料出库记录!D:D,D:D,销售或领料出库记录!E:E)</f>
        <v>0</v>
      </c>
      <c r="K197" s="78">
        <f ca="1">SUMIF(预示订单需求!D:D,D:D,预示订单需求!F:F)</f>
        <v>0</v>
      </c>
      <c r="L197" s="79">
        <f ca="1">SUMIF(退货记录!D:D,D:D,退货记录!E:E)</f>
        <v>0</v>
      </c>
    </row>
    <row r="198" spans="1:12">
      <c r="A198" s="17"/>
      <c r="B198" s="17"/>
      <c r="C198" s="17" t="s">
        <v>208</v>
      </c>
      <c r="D198" s="17"/>
      <c r="E198" s="17"/>
      <c r="F198" s="17"/>
      <c r="G198" s="73">
        <f ca="1" t="shared" si="6"/>
        <v>0</v>
      </c>
      <c r="H198" s="74" t="str">
        <f ca="1" t="shared" si="7"/>
        <v>n/a</v>
      </c>
      <c r="I198" s="76">
        <f ca="1">SUMIF(入库记录!D:D,D:D,入库记录!E:E)</f>
        <v>0</v>
      </c>
      <c r="J198" s="77">
        <f ca="1">SUMIF(销售或领料出库记录!D:D,D:D,销售或领料出库记录!E:E)</f>
        <v>0</v>
      </c>
      <c r="K198" s="78">
        <f ca="1">SUMIF(预示订单需求!D:D,D:D,预示订单需求!F:F)</f>
        <v>0</v>
      </c>
      <c r="L198" s="79">
        <f ca="1">SUMIF(退货记录!D:D,D:D,退货记录!E:E)</f>
        <v>0</v>
      </c>
    </row>
    <row r="199" spans="1:12">
      <c r="A199" s="17"/>
      <c r="B199" s="17"/>
      <c r="C199" s="17" t="s">
        <v>209</v>
      </c>
      <c r="D199" s="17"/>
      <c r="E199" s="17"/>
      <c r="F199" s="17"/>
      <c r="G199" s="73">
        <f ca="1" t="shared" si="6"/>
        <v>0</v>
      </c>
      <c r="H199" s="74" t="str">
        <f ca="1" t="shared" si="7"/>
        <v>n/a</v>
      </c>
      <c r="I199" s="76">
        <f ca="1">SUMIF(入库记录!D:D,D:D,入库记录!E:E)</f>
        <v>0</v>
      </c>
      <c r="J199" s="77">
        <f ca="1">SUMIF(销售或领料出库记录!D:D,D:D,销售或领料出库记录!E:E)</f>
        <v>0</v>
      </c>
      <c r="K199" s="78">
        <f ca="1">SUMIF(预示订单需求!D:D,D:D,预示订单需求!F:F)</f>
        <v>0</v>
      </c>
      <c r="L199" s="79">
        <f ca="1">SUMIF(退货记录!D:D,D:D,退货记录!E:E)</f>
        <v>0</v>
      </c>
    </row>
    <row r="200" spans="1:12">
      <c r="A200" s="17"/>
      <c r="B200" s="17"/>
      <c r="C200" s="17" t="s">
        <v>210</v>
      </c>
      <c r="D200" s="17"/>
      <c r="E200" s="17"/>
      <c r="F200" s="17"/>
      <c r="G200" s="73">
        <f ca="1" t="shared" si="6"/>
        <v>0</v>
      </c>
      <c r="H200" s="74" t="str">
        <f ca="1" t="shared" si="7"/>
        <v>n/a</v>
      </c>
      <c r="I200" s="76">
        <f ca="1">SUMIF(入库记录!D:D,D:D,入库记录!E:E)</f>
        <v>0</v>
      </c>
      <c r="J200" s="77">
        <f ca="1">SUMIF(销售或领料出库记录!D:D,D:D,销售或领料出库记录!E:E)</f>
        <v>0</v>
      </c>
      <c r="K200" s="78">
        <f ca="1">SUMIF(预示订单需求!D:D,D:D,预示订单需求!F:F)</f>
        <v>0</v>
      </c>
      <c r="L200" s="79">
        <f ca="1">SUMIF(退货记录!D:D,D:D,退货记录!E:E)</f>
        <v>0</v>
      </c>
    </row>
    <row r="201" spans="1:12">
      <c r="A201" s="17"/>
      <c r="B201" s="17"/>
      <c r="C201" s="17" t="s">
        <v>211</v>
      </c>
      <c r="D201" s="17"/>
      <c r="E201" s="17"/>
      <c r="F201" s="17"/>
      <c r="G201" s="73">
        <f ca="1" t="shared" si="6"/>
        <v>0</v>
      </c>
      <c r="H201" s="74" t="str">
        <f ca="1" t="shared" si="7"/>
        <v>n/a</v>
      </c>
      <c r="I201" s="76">
        <f ca="1">SUMIF(入库记录!D:D,D:D,入库记录!E:E)</f>
        <v>0</v>
      </c>
      <c r="J201" s="77">
        <f ca="1">SUMIF(销售或领料出库记录!D:D,D:D,销售或领料出库记录!E:E)</f>
        <v>0</v>
      </c>
      <c r="K201" s="78">
        <f ca="1">SUMIF(预示订单需求!D:D,D:D,预示订单需求!F:F)</f>
        <v>0</v>
      </c>
      <c r="L201" s="79">
        <f ca="1">SUMIF(退货记录!D:D,D:D,退货记录!E:E)</f>
        <v>0</v>
      </c>
    </row>
    <row r="202" spans="1:12">
      <c r="A202" s="17"/>
      <c r="B202" s="17"/>
      <c r="C202" s="17" t="s">
        <v>212</v>
      </c>
      <c r="D202" s="17"/>
      <c r="E202" s="17"/>
      <c r="F202" s="17"/>
      <c r="G202" s="73">
        <f ca="1" t="shared" si="6"/>
        <v>0</v>
      </c>
      <c r="H202" s="74" t="str">
        <f ca="1" t="shared" si="7"/>
        <v>n/a</v>
      </c>
      <c r="I202" s="76">
        <f ca="1">SUMIF(入库记录!D:D,D:D,入库记录!E:E)</f>
        <v>0</v>
      </c>
      <c r="J202" s="77">
        <f ca="1">SUMIF(销售或领料出库记录!D:D,D:D,销售或领料出库记录!E:E)</f>
        <v>0</v>
      </c>
      <c r="K202" s="78">
        <f ca="1">SUMIF(预示订单需求!D:D,D:D,预示订单需求!F:F)</f>
        <v>0</v>
      </c>
      <c r="L202" s="79">
        <f ca="1">SUMIF(退货记录!D:D,D:D,退货记录!E:E)</f>
        <v>0</v>
      </c>
    </row>
    <row r="203" spans="1:12">
      <c r="A203" s="17"/>
      <c r="B203" s="17"/>
      <c r="C203" s="17" t="s">
        <v>213</v>
      </c>
      <c r="D203" s="17"/>
      <c r="E203" s="17"/>
      <c r="F203" s="17"/>
      <c r="G203" s="73">
        <f ca="1" t="shared" si="6"/>
        <v>0</v>
      </c>
      <c r="H203" s="74" t="str">
        <f ca="1" t="shared" si="7"/>
        <v>n/a</v>
      </c>
      <c r="I203" s="76">
        <f ca="1">SUMIF(入库记录!D:D,D:D,入库记录!E:E)</f>
        <v>0</v>
      </c>
      <c r="J203" s="77">
        <f ca="1">SUMIF(销售或领料出库记录!D:D,D:D,销售或领料出库记录!E:E)</f>
        <v>0</v>
      </c>
      <c r="K203" s="78">
        <f ca="1">SUMIF(预示订单需求!D:D,D:D,预示订单需求!F:F)</f>
        <v>0</v>
      </c>
      <c r="L203" s="79">
        <f ca="1">SUMIF(退货记录!D:D,D:D,退货记录!E:E)</f>
        <v>0</v>
      </c>
    </row>
    <row r="204" spans="1:12">
      <c r="A204" s="17"/>
      <c r="B204" s="17"/>
      <c r="C204" s="17" t="s">
        <v>214</v>
      </c>
      <c r="D204" s="17"/>
      <c r="E204" s="17"/>
      <c r="F204" s="17"/>
      <c r="G204" s="73">
        <f ca="1" t="shared" si="6"/>
        <v>0</v>
      </c>
      <c r="H204" s="74" t="str">
        <f ca="1" t="shared" si="7"/>
        <v>n/a</v>
      </c>
      <c r="I204" s="76">
        <f ca="1">SUMIF(入库记录!D:D,D:D,入库记录!E:E)</f>
        <v>0</v>
      </c>
      <c r="J204" s="77">
        <f ca="1">SUMIF(销售或领料出库记录!D:D,D:D,销售或领料出库记录!E:E)</f>
        <v>0</v>
      </c>
      <c r="K204" s="78">
        <f ca="1">SUMIF(预示订单需求!D:D,D:D,预示订单需求!F:F)</f>
        <v>0</v>
      </c>
      <c r="L204" s="79">
        <f ca="1">SUMIF(退货记录!D:D,D:D,退货记录!E:E)</f>
        <v>0</v>
      </c>
    </row>
    <row r="205" spans="1:12">
      <c r="A205" s="17"/>
      <c r="B205" s="17"/>
      <c r="C205" s="17" t="s">
        <v>215</v>
      </c>
      <c r="D205" s="17"/>
      <c r="E205" s="17"/>
      <c r="F205" s="17"/>
      <c r="G205" s="73">
        <f ca="1" t="shared" si="6"/>
        <v>0</v>
      </c>
      <c r="H205" s="74" t="str">
        <f ca="1" t="shared" si="7"/>
        <v>n/a</v>
      </c>
      <c r="I205" s="76">
        <f ca="1">SUMIF(入库记录!D:D,D:D,入库记录!E:E)</f>
        <v>0</v>
      </c>
      <c r="J205" s="77">
        <f ca="1">SUMIF(销售或领料出库记录!D:D,D:D,销售或领料出库记录!E:E)</f>
        <v>0</v>
      </c>
      <c r="K205" s="78">
        <f ca="1">SUMIF(预示订单需求!D:D,D:D,预示订单需求!F:F)</f>
        <v>0</v>
      </c>
      <c r="L205" s="79">
        <f ca="1">SUMIF(退货记录!D:D,D:D,退货记录!E:E)</f>
        <v>0</v>
      </c>
    </row>
    <row r="206" spans="1:12">
      <c r="A206" s="17"/>
      <c r="B206" s="17"/>
      <c r="C206" s="17" t="s">
        <v>216</v>
      </c>
      <c r="D206" s="17"/>
      <c r="E206" s="17"/>
      <c r="F206" s="17"/>
      <c r="G206" s="73">
        <f ca="1" t="shared" si="6"/>
        <v>0</v>
      </c>
      <c r="H206" s="74" t="str">
        <f ca="1" t="shared" si="7"/>
        <v>n/a</v>
      </c>
      <c r="I206" s="76">
        <f ca="1">SUMIF(入库记录!D:D,D:D,入库记录!E:E)</f>
        <v>0</v>
      </c>
      <c r="J206" s="77">
        <f ca="1">SUMIF(销售或领料出库记录!D:D,D:D,销售或领料出库记录!E:E)</f>
        <v>0</v>
      </c>
      <c r="K206" s="78">
        <f ca="1">SUMIF(预示订单需求!D:D,D:D,预示订单需求!F:F)</f>
        <v>0</v>
      </c>
      <c r="L206" s="79">
        <f ca="1">SUMIF(退货记录!D:D,D:D,退货记录!E:E)</f>
        <v>0</v>
      </c>
    </row>
    <row r="207" spans="1:12">
      <c r="A207" s="17"/>
      <c r="B207" s="17"/>
      <c r="C207" s="17" t="s">
        <v>217</v>
      </c>
      <c r="D207" s="17"/>
      <c r="E207" s="17"/>
      <c r="F207" s="17"/>
      <c r="G207" s="73">
        <f ca="1" t="shared" si="6"/>
        <v>0</v>
      </c>
      <c r="H207" s="74" t="str">
        <f ca="1" t="shared" si="7"/>
        <v>n/a</v>
      </c>
      <c r="I207" s="76">
        <f ca="1">SUMIF(入库记录!D:D,D:D,入库记录!E:E)</f>
        <v>0</v>
      </c>
      <c r="J207" s="77">
        <f ca="1">SUMIF(销售或领料出库记录!D:D,D:D,销售或领料出库记录!E:E)</f>
        <v>0</v>
      </c>
      <c r="K207" s="78">
        <f ca="1">SUMIF(预示订单需求!D:D,D:D,预示订单需求!F:F)</f>
        <v>0</v>
      </c>
      <c r="L207" s="79">
        <f ca="1">SUMIF(退货记录!D:D,D:D,退货记录!E:E)</f>
        <v>0</v>
      </c>
    </row>
    <row r="208" spans="1:12">
      <c r="A208" s="17"/>
      <c r="B208" s="17"/>
      <c r="C208" s="17" t="s">
        <v>218</v>
      </c>
      <c r="D208" s="17"/>
      <c r="E208" s="17"/>
      <c r="F208" s="17"/>
      <c r="G208" s="73">
        <f ca="1" t="shared" si="6"/>
        <v>0</v>
      </c>
      <c r="H208" s="74" t="str">
        <f ca="1" t="shared" si="7"/>
        <v>n/a</v>
      </c>
      <c r="I208" s="76">
        <f ca="1">SUMIF(入库记录!D:D,D:D,入库记录!E:E)</f>
        <v>0</v>
      </c>
      <c r="J208" s="77">
        <f ca="1">SUMIF(销售或领料出库记录!D:D,D:D,销售或领料出库记录!E:E)</f>
        <v>0</v>
      </c>
      <c r="K208" s="78">
        <f ca="1">SUMIF(预示订单需求!D:D,D:D,预示订单需求!F:F)</f>
        <v>0</v>
      </c>
      <c r="L208" s="79">
        <f ca="1">SUMIF(退货记录!D:D,D:D,退货记录!E:E)</f>
        <v>0</v>
      </c>
    </row>
    <row r="209" spans="1:12">
      <c r="A209" s="17"/>
      <c r="B209" s="17"/>
      <c r="C209" s="17" t="s">
        <v>219</v>
      </c>
      <c r="D209" s="17"/>
      <c r="E209" s="17"/>
      <c r="F209" s="17"/>
      <c r="G209" s="73">
        <f ca="1" t="shared" si="6"/>
        <v>0</v>
      </c>
      <c r="H209" s="74" t="str">
        <f ca="1" t="shared" si="7"/>
        <v>n/a</v>
      </c>
      <c r="I209" s="76">
        <f ca="1">SUMIF(入库记录!D:D,D:D,入库记录!E:E)</f>
        <v>0</v>
      </c>
      <c r="J209" s="77">
        <f ca="1">SUMIF(销售或领料出库记录!D:D,D:D,销售或领料出库记录!E:E)</f>
        <v>0</v>
      </c>
      <c r="K209" s="78">
        <f ca="1">SUMIF(预示订单需求!D:D,D:D,预示订单需求!F:F)</f>
        <v>0</v>
      </c>
      <c r="L209" s="79">
        <f ca="1">SUMIF(退货记录!D:D,D:D,退货记录!E:E)</f>
        <v>0</v>
      </c>
    </row>
    <row r="210" spans="1:12">
      <c r="A210" s="17"/>
      <c r="B210" s="17"/>
      <c r="C210" s="17" t="s">
        <v>220</v>
      </c>
      <c r="D210" s="17"/>
      <c r="E210" s="17"/>
      <c r="F210" s="17"/>
      <c r="G210" s="73">
        <f ca="1" t="shared" si="6"/>
        <v>0</v>
      </c>
      <c r="H210" s="74" t="str">
        <f ca="1" t="shared" si="7"/>
        <v>n/a</v>
      </c>
      <c r="I210" s="76">
        <f ca="1">SUMIF(入库记录!D:D,D:D,入库记录!E:E)</f>
        <v>0</v>
      </c>
      <c r="J210" s="77">
        <f ca="1">SUMIF(销售或领料出库记录!D:D,D:D,销售或领料出库记录!E:E)</f>
        <v>0</v>
      </c>
      <c r="K210" s="78">
        <f ca="1">SUMIF(预示订单需求!D:D,D:D,预示订单需求!F:F)</f>
        <v>0</v>
      </c>
      <c r="L210" s="79">
        <f ca="1">SUMIF(退货记录!D:D,D:D,退货记录!E:E)</f>
        <v>0</v>
      </c>
    </row>
    <row r="211" spans="1:12">
      <c r="A211" s="17"/>
      <c r="B211" s="17"/>
      <c r="C211" s="17" t="s">
        <v>221</v>
      </c>
      <c r="D211" s="17"/>
      <c r="E211" s="17"/>
      <c r="F211" s="17"/>
      <c r="G211" s="73">
        <f ca="1" t="shared" si="6"/>
        <v>0</v>
      </c>
      <c r="H211" s="74" t="str">
        <f ca="1" t="shared" si="7"/>
        <v>n/a</v>
      </c>
      <c r="I211" s="76">
        <f ca="1">SUMIF(入库记录!D:D,D:D,入库记录!E:E)</f>
        <v>0</v>
      </c>
      <c r="J211" s="77">
        <f ca="1">SUMIF(销售或领料出库记录!D:D,D:D,销售或领料出库记录!E:E)</f>
        <v>0</v>
      </c>
      <c r="K211" s="78">
        <f ca="1">SUMIF(预示订单需求!D:D,D:D,预示订单需求!F:F)</f>
        <v>0</v>
      </c>
      <c r="L211" s="79">
        <f ca="1">SUMIF(退货记录!D:D,D:D,退货记录!E:E)</f>
        <v>0</v>
      </c>
    </row>
    <row r="212" spans="1:12">
      <c r="A212" s="17"/>
      <c r="B212" s="17"/>
      <c r="C212" s="17" t="s">
        <v>222</v>
      </c>
      <c r="D212" s="17"/>
      <c r="E212" s="17"/>
      <c r="F212" s="17"/>
      <c r="G212" s="73">
        <f ca="1" t="shared" si="6"/>
        <v>0</v>
      </c>
      <c r="H212" s="74" t="str">
        <f ca="1" t="shared" si="7"/>
        <v>n/a</v>
      </c>
      <c r="I212" s="76">
        <f ca="1">SUMIF(入库记录!D:D,D:D,入库记录!E:E)</f>
        <v>0</v>
      </c>
      <c r="J212" s="77">
        <f ca="1">SUMIF(销售或领料出库记录!D:D,D:D,销售或领料出库记录!E:E)</f>
        <v>0</v>
      </c>
      <c r="K212" s="78">
        <f ca="1">SUMIF(预示订单需求!D:D,D:D,预示订单需求!F:F)</f>
        <v>0</v>
      </c>
      <c r="L212" s="79">
        <f ca="1">SUMIF(退货记录!D:D,D:D,退货记录!E:E)</f>
        <v>0</v>
      </c>
    </row>
    <row r="213" spans="1:12">
      <c r="A213" s="17"/>
      <c r="B213" s="17"/>
      <c r="C213" s="17" t="s">
        <v>223</v>
      </c>
      <c r="D213" s="17"/>
      <c r="E213" s="17"/>
      <c r="F213" s="17"/>
      <c r="G213" s="73">
        <f ca="1" t="shared" si="6"/>
        <v>0</v>
      </c>
      <c r="H213" s="74" t="str">
        <f ca="1" t="shared" si="7"/>
        <v>n/a</v>
      </c>
      <c r="I213" s="76">
        <f ca="1">SUMIF(入库记录!D:D,D:D,入库记录!E:E)</f>
        <v>0</v>
      </c>
      <c r="J213" s="77">
        <f ca="1">SUMIF(销售或领料出库记录!D:D,D:D,销售或领料出库记录!E:E)</f>
        <v>0</v>
      </c>
      <c r="K213" s="78">
        <f ca="1">SUMIF(预示订单需求!D:D,D:D,预示订单需求!F:F)</f>
        <v>0</v>
      </c>
      <c r="L213" s="79">
        <f ca="1">SUMIF(退货记录!D:D,D:D,退货记录!E:E)</f>
        <v>0</v>
      </c>
    </row>
    <row r="214" spans="1:12">
      <c r="A214" s="17"/>
      <c r="B214" s="17"/>
      <c r="C214" s="17" t="s">
        <v>224</v>
      </c>
      <c r="D214" s="17"/>
      <c r="E214" s="17"/>
      <c r="F214" s="17"/>
      <c r="G214" s="73">
        <f ca="1" t="shared" si="6"/>
        <v>0</v>
      </c>
      <c r="H214" s="74" t="str">
        <f ca="1" t="shared" si="7"/>
        <v>n/a</v>
      </c>
      <c r="I214" s="76">
        <f ca="1">SUMIF(入库记录!D:D,D:D,入库记录!E:E)</f>
        <v>0</v>
      </c>
      <c r="J214" s="77">
        <f ca="1">SUMIF(销售或领料出库记录!D:D,D:D,销售或领料出库记录!E:E)</f>
        <v>0</v>
      </c>
      <c r="K214" s="78">
        <f ca="1">SUMIF(预示订单需求!D:D,D:D,预示订单需求!F:F)</f>
        <v>0</v>
      </c>
      <c r="L214" s="79">
        <f ca="1">SUMIF(退货记录!D:D,D:D,退货记录!E:E)</f>
        <v>0</v>
      </c>
    </row>
    <row r="215" spans="1:12">
      <c r="A215" s="17"/>
      <c r="B215" s="17"/>
      <c r="C215" s="17" t="s">
        <v>225</v>
      </c>
      <c r="D215" s="17"/>
      <c r="E215" s="17"/>
      <c r="F215" s="17"/>
      <c r="G215" s="73">
        <f ca="1" t="shared" si="6"/>
        <v>0</v>
      </c>
      <c r="H215" s="74" t="str">
        <f ca="1" t="shared" si="7"/>
        <v>n/a</v>
      </c>
      <c r="I215" s="76">
        <f ca="1">SUMIF(入库记录!D:D,D:D,入库记录!E:E)</f>
        <v>0</v>
      </c>
      <c r="J215" s="77">
        <f ca="1">SUMIF(销售或领料出库记录!D:D,D:D,销售或领料出库记录!E:E)</f>
        <v>0</v>
      </c>
      <c r="K215" s="78">
        <f ca="1">SUMIF(预示订单需求!D:D,D:D,预示订单需求!F:F)</f>
        <v>0</v>
      </c>
      <c r="L215" s="79">
        <f ca="1">SUMIF(退货记录!D:D,D:D,退货记录!E:E)</f>
        <v>0</v>
      </c>
    </row>
    <row r="216" spans="1:12">
      <c r="A216" s="17"/>
      <c r="B216" s="17"/>
      <c r="C216" s="17" t="s">
        <v>226</v>
      </c>
      <c r="D216" s="17"/>
      <c r="E216" s="17"/>
      <c r="F216" s="17"/>
      <c r="G216" s="73">
        <f ca="1" t="shared" si="6"/>
        <v>0</v>
      </c>
      <c r="H216" s="74" t="str">
        <f ca="1" t="shared" si="7"/>
        <v>n/a</v>
      </c>
      <c r="I216" s="76">
        <f ca="1">SUMIF(入库记录!D:D,D:D,入库记录!E:E)</f>
        <v>0</v>
      </c>
      <c r="J216" s="77">
        <f ca="1">SUMIF(销售或领料出库记录!D:D,D:D,销售或领料出库记录!E:E)</f>
        <v>0</v>
      </c>
      <c r="K216" s="78">
        <f ca="1">SUMIF(预示订单需求!D:D,D:D,预示订单需求!F:F)</f>
        <v>0</v>
      </c>
      <c r="L216" s="79">
        <f ca="1">SUMIF(退货记录!D:D,D:D,退货记录!E:E)</f>
        <v>0</v>
      </c>
    </row>
    <row r="217" spans="1:12">
      <c r="A217" s="17"/>
      <c r="B217" s="17"/>
      <c r="C217" s="17" t="s">
        <v>227</v>
      </c>
      <c r="D217" s="17"/>
      <c r="E217" s="17"/>
      <c r="F217" s="17"/>
      <c r="G217" s="73">
        <f ca="1" t="shared" si="6"/>
        <v>0</v>
      </c>
      <c r="H217" s="74" t="str">
        <f ca="1" t="shared" si="7"/>
        <v>n/a</v>
      </c>
      <c r="I217" s="76">
        <f ca="1">SUMIF(入库记录!D:D,D:D,入库记录!E:E)</f>
        <v>0</v>
      </c>
      <c r="J217" s="77">
        <f ca="1">SUMIF(销售或领料出库记录!D:D,D:D,销售或领料出库记录!E:E)</f>
        <v>0</v>
      </c>
      <c r="K217" s="78">
        <f ca="1">SUMIF(预示订单需求!D:D,D:D,预示订单需求!F:F)</f>
        <v>0</v>
      </c>
      <c r="L217" s="79">
        <f ca="1">SUMIF(退货记录!D:D,D:D,退货记录!E:E)</f>
        <v>0</v>
      </c>
    </row>
    <row r="218" spans="1:12">
      <c r="A218" s="17"/>
      <c r="B218" s="17"/>
      <c r="C218" s="17" t="s">
        <v>228</v>
      </c>
      <c r="D218" s="17"/>
      <c r="E218" s="17"/>
      <c r="F218" s="17"/>
      <c r="G218" s="73">
        <f ca="1" t="shared" si="6"/>
        <v>0</v>
      </c>
      <c r="H218" s="74" t="str">
        <f ca="1" t="shared" si="7"/>
        <v>n/a</v>
      </c>
      <c r="I218" s="76">
        <f ca="1">SUMIF(入库记录!D:D,D:D,入库记录!E:E)</f>
        <v>0</v>
      </c>
      <c r="J218" s="77">
        <f ca="1">SUMIF(销售或领料出库记录!D:D,D:D,销售或领料出库记录!E:E)</f>
        <v>0</v>
      </c>
      <c r="K218" s="78">
        <f ca="1">SUMIF(预示订单需求!D:D,D:D,预示订单需求!F:F)</f>
        <v>0</v>
      </c>
      <c r="L218" s="79">
        <f ca="1">SUMIF(退货记录!D:D,D:D,退货记录!E:E)</f>
        <v>0</v>
      </c>
    </row>
    <row r="219" spans="1:12">
      <c r="A219" s="17"/>
      <c r="B219" s="17"/>
      <c r="C219" s="17" t="s">
        <v>229</v>
      </c>
      <c r="D219" s="17"/>
      <c r="E219" s="17"/>
      <c r="F219" s="17"/>
      <c r="G219" s="73">
        <f ca="1" t="shared" si="6"/>
        <v>0</v>
      </c>
      <c r="H219" s="74" t="str">
        <f ca="1" t="shared" si="7"/>
        <v>n/a</v>
      </c>
      <c r="I219" s="76">
        <f ca="1">SUMIF(入库记录!D:D,D:D,入库记录!E:E)</f>
        <v>0</v>
      </c>
      <c r="J219" s="77">
        <f ca="1">SUMIF(销售或领料出库记录!D:D,D:D,销售或领料出库记录!E:E)</f>
        <v>0</v>
      </c>
      <c r="K219" s="78">
        <f ca="1">SUMIF(预示订单需求!D:D,D:D,预示订单需求!F:F)</f>
        <v>0</v>
      </c>
      <c r="L219" s="79">
        <f ca="1">SUMIF(退货记录!D:D,D:D,退货记录!E:E)</f>
        <v>0</v>
      </c>
    </row>
    <row r="220" spans="1:12">
      <c r="A220" s="17"/>
      <c r="B220" s="17"/>
      <c r="C220" s="17" t="s">
        <v>230</v>
      </c>
      <c r="D220" s="17"/>
      <c r="E220" s="17"/>
      <c r="F220" s="17"/>
      <c r="G220" s="73">
        <f ca="1" t="shared" si="6"/>
        <v>0</v>
      </c>
      <c r="H220" s="74" t="str">
        <f ca="1" t="shared" si="7"/>
        <v>n/a</v>
      </c>
      <c r="I220" s="76">
        <f ca="1">SUMIF(入库记录!D:D,D:D,入库记录!E:E)</f>
        <v>0</v>
      </c>
      <c r="J220" s="77">
        <f ca="1">SUMIF(销售或领料出库记录!D:D,D:D,销售或领料出库记录!E:E)</f>
        <v>0</v>
      </c>
      <c r="K220" s="78">
        <f ca="1">SUMIF(预示订单需求!D:D,D:D,预示订单需求!F:F)</f>
        <v>0</v>
      </c>
      <c r="L220" s="79">
        <f ca="1">SUMIF(退货记录!D:D,D:D,退货记录!E:E)</f>
        <v>0</v>
      </c>
    </row>
    <row r="221" spans="1:12">
      <c r="A221" s="17"/>
      <c r="B221" s="17"/>
      <c r="C221" s="17" t="s">
        <v>231</v>
      </c>
      <c r="D221" s="17"/>
      <c r="E221" s="17"/>
      <c r="F221" s="17"/>
      <c r="G221" s="73">
        <f ca="1" t="shared" si="6"/>
        <v>0</v>
      </c>
      <c r="H221" s="74" t="str">
        <f ca="1" t="shared" si="7"/>
        <v>n/a</v>
      </c>
      <c r="I221" s="76">
        <f ca="1">SUMIF(入库记录!D:D,D:D,入库记录!E:E)</f>
        <v>0</v>
      </c>
      <c r="J221" s="77">
        <f ca="1">SUMIF(销售或领料出库记录!D:D,D:D,销售或领料出库记录!E:E)</f>
        <v>0</v>
      </c>
      <c r="K221" s="78">
        <f ca="1">SUMIF(预示订单需求!D:D,D:D,预示订单需求!F:F)</f>
        <v>0</v>
      </c>
      <c r="L221" s="79">
        <f ca="1">SUMIF(退货记录!D:D,D:D,退货记录!E:E)</f>
        <v>0</v>
      </c>
    </row>
    <row r="222" spans="1:12">
      <c r="A222" s="17"/>
      <c r="B222" s="17"/>
      <c r="C222" s="17" t="s">
        <v>232</v>
      </c>
      <c r="D222" s="17"/>
      <c r="E222" s="17"/>
      <c r="F222" s="17"/>
      <c r="G222" s="73">
        <f ca="1" t="shared" si="6"/>
        <v>0</v>
      </c>
      <c r="H222" s="74" t="str">
        <f ca="1" t="shared" si="7"/>
        <v>n/a</v>
      </c>
      <c r="I222" s="76">
        <f ca="1">SUMIF(入库记录!D:D,D:D,入库记录!E:E)</f>
        <v>0</v>
      </c>
      <c r="J222" s="77">
        <f ca="1">SUMIF(销售或领料出库记录!D:D,D:D,销售或领料出库记录!E:E)</f>
        <v>0</v>
      </c>
      <c r="K222" s="78">
        <f ca="1">SUMIF(预示订单需求!D:D,D:D,预示订单需求!F:F)</f>
        <v>0</v>
      </c>
      <c r="L222" s="79">
        <f ca="1">SUMIF(退货记录!D:D,D:D,退货记录!E:E)</f>
        <v>0</v>
      </c>
    </row>
    <row r="223" spans="1:12">
      <c r="A223" s="17"/>
      <c r="B223" s="17"/>
      <c r="C223" s="17" t="s">
        <v>233</v>
      </c>
      <c r="D223" s="17"/>
      <c r="E223" s="17"/>
      <c r="F223" s="17"/>
      <c r="G223" s="73">
        <f ca="1" t="shared" si="6"/>
        <v>0</v>
      </c>
      <c r="H223" s="74" t="str">
        <f ca="1" t="shared" si="7"/>
        <v>n/a</v>
      </c>
      <c r="I223" s="76">
        <f ca="1">SUMIF(入库记录!D:D,D:D,入库记录!E:E)</f>
        <v>0</v>
      </c>
      <c r="J223" s="77">
        <f ca="1">SUMIF(销售或领料出库记录!D:D,D:D,销售或领料出库记录!E:E)</f>
        <v>0</v>
      </c>
      <c r="K223" s="78">
        <f ca="1">SUMIF(预示订单需求!D:D,D:D,预示订单需求!F:F)</f>
        <v>0</v>
      </c>
      <c r="L223" s="79">
        <f ca="1">SUMIF(退货记录!D:D,D:D,退货记录!E:E)</f>
        <v>0</v>
      </c>
    </row>
    <row r="224" spans="1:12">
      <c r="A224" s="17"/>
      <c r="B224" s="17"/>
      <c r="C224" s="17" t="s">
        <v>234</v>
      </c>
      <c r="D224" s="17"/>
      <c r="E224" s="17"/>
      <c r="F224" s="17"/>
      <c r="G224" s="73">
        <f ca="1" t="shared" si="6"/>
        <v>0</v>
      </c>
      <c r="H224" s="74" t="str">
        <f ca="1" t="shared" si="7"/>
        <v>n/a</v>
      </c>
      <c r="I224" s="76">
        <f ca="1">SUMIF(入库记录!D:D,D:D,入库记录!E:E)</f>
        <v>0</v>
      </c>
      <c r="J224" s="77">
        <f ca="1">SUMIF(销售或领料出库记录!D:D,D:D,销售或领料出库记录!E:E)</f>
        <v>0</v>
      </c>
      <c r="K224" s="78">
        <f ca="1">SUMIF(预示订单需求!D:D,D:D,预示订单需求!F:F)</f>
        <v>0</v>
      </c>
      <c r="L224" s="79">
        <f ca="1">SUMIF(退货记录!D:D,D:D,退货记录!E:E)</f>
        <v>0</v>
      </c>
    </row>
    <row r="225" spans="1:12">
      <c r="A225" s="17"/>
      <c r="B225" s="17"/>
      <c r="C225" s="17" t="s">
        <v>235</v>
      </c>
      <c r="D225" s="17"/>
      <c r="E225" s="17"/>
      <c r="F225" s="17"/>
      <c r="G225" s="73">
        <f ca="1" t="shared" si="6"/>
        <v>0</v>
      </c>
      <c r="H225" s="74" t="str">
        <f ca="1" t="shared" si="7"/>
        <v>n/a</v>
      </c>
      <c r="I225" s="76">
        <f ca="1">SUMIF(入库记录!D:D,D:D,入库记录!E:E)</f>
        <v>0</v>
      </c>
      <c r="J225" s="77">
        <f ca="1">SUMIF(销售或领料出库记录!D:D,D:D,销售或领料出库记录!E:E)</f>
        <v>0</v>
      </c>
      <c r="K225" s="78">
        <f ca="1">SUMIF(预示订单需求!D:D,D:D,预示订单需求!F:F)</f>
        <v>0</v>
      </c>
      <c r="L225" s="79">
        <f ca="1">SUMIF(退货记录!D:D,D:D,退货记录!E:E)</f>
        <v>0</v>
      </c>
    </row>
    <row r="226" spans="1:12">
      <c r="A226" s="17"/>
      <c r="B226" s="17"/>
      <c r="C226" s="17" t="s">
        <v>236</v>
      </c>
      <c r="D226" s="17"/>
      <c r="E226" s="17"/>
      <c r="F226" s="17"/>
      <c r="G226" s="73">
        <f ca="1" t="shared" si="6"/>
        <v>0</v>
      </c>
      <c r="H226" s="74" t="str">
        <f ca="1" t="shared" si="7"/>
        <v>n/a</v>
      </c>
      <c r="I226" s="76">
        <f ca="1">SUMIF(入库记录!D:D,D:D,入库记录!E:E)</f>
        <v>0</v>
      </c>
      <c r="J226" s="77">
        <f ca="1">SUMIF(销售或领料出库记录!D:D,D:D,销售或领料出库记录!E:E)</f>
        <v>0</v>
      </c>
      <c r="K226" s="78">
        <f ca="1">SUMIF(预示订单需求!D:D,D:D,预示订单需求!F:F)</f>
        <v>0</v>
      </c>
      <c r="L226" s="79">
        <f ca="1">SUMIF(退货记录!D:D,D:D,退货记录!E:E)</f>
        <v>0</v>
      </c>
    </row>
    <row r="227" spans="1:12">
      <c r="A227" s="17"/>
      <c r="B227" s="17"/>
      <c r="C227" s="17" t="s">
        <v>237</v>
      </c>
      <c r="D227" s="17"/>
      <c r="E227" s="17"/>
      <c r="F227" s="17"/>
      <c r="G227" s="73">
        <f ca="1" t="shared" si="6"/>
        <v>0</v>
      </c>
      <c r="H227" s="74" t="str">
        <f ca="1" t="shared" si="7"/>
        <v>n/a</v>
      </c>
      <c r="I227" s="76">
        <f ca="1">SUMIF(入库记录!D:D,D:D,入库记录!E:E)</f>
        <v>0</v>
      </c>
      <c r="J227" s="77">
        <f ca="1">SUMIF(销售或领料出库记录!D:D,D:D,销售或领料出库记录!E:E)</f>
        <v>0</v>
      </c>
      <c r="K227" s="78">
        <f ca="1">SUMIF(预示订单需求!D:D,D:D,预示订单需求!F:F)</f>
        <v>0</v>
      </c>
      <c r="L227" s="79">
        <f ca="1">SUMIF(退货记录!D:D,D:D,退货记录!E:E)</f>
        <v>0</v>
      </c>
    </row>
    <row r="228" spans="1:12">
      <c r="A228" s="17"/>
      <c r="B228" s="17"/>
      <c r="C228" s="17" t="s">
        <v>238</v>
      </c>
      <c r="D228" s="17"/>
      <c r="E228" s="17"/>
      <c r="F228" s="17"/>
      <c r="G228" s="73">
        <f ca="1" t="shared" si="6"/>
        <v>0</v>
      </c>
      <c r="H228" s="74" t="str">
        <f ca="1" t="shared" si="7"/>
        <v>n/a</v>
      </c>
      <c r="I228" s="76">
        <f ca="1">SUMIF(入库记录!D:D,D:D,入库记录!E:E)</f>
        <v>0</v>
      </c>
      <c r="J228" s="77">
        <f ca="1">SUMIF(销售或领料出库记录!D:D,D:D,销售或领料出库记录!E:E)</f>
        <v>0</v>
      </c>
      <c r="K228" s="78">
        <f ca="1">SUMIF(预示订单需求!D:D,D:D,预示订单需求!F:F)</f>
        <v>0</v>
      </c>
      <c r="L228" s="79">
        <f ca="1">SUMIF(退货记录!D:D,D:D,退货记录!E:E)</f>
        <v>0</v>
      </c>
    </row>
    <row r="229" spans="1:12">
      <c r="A229" s="17"/>
      <c r="B229" s="17"/>
      <c r="C229" s="17" t="s">
        <v>239</v>
      </c>
      <c r="D229" s="17"/>
      <c r="E229" s="17"/>
      <c r="F229" s="17"/>
      <c r="G229" s="73">
        <f ca="1" t="shared" si="6"/>
        <v>0</v>
      </c>
      <c r="H229" s="74" t="str">
        <f ca="1" t="shared" si="7"/>
        <v>n/a</v>
      </c>
      <c r="I229" s="76">
        <f ca="1">SUMIF(入库记录!D:D,D:D,入库记录!E:E)</f>
        <v>0</v>
      </c>
      <c r="J229" s="77">
        <f ca="1">SUMIF(销售或领料出库记录!D:D,D:D,销售或领料出库记录!E:E)</f>
        <v>0</v>
      </c>
      <c r="K229" s="78">
        <f ca="1">SUMIF(预示订单需求!D:D,D:D,预示订单需求!F:F)</f>
        <v>0</v>
      </c>
      <c r="L229" s="79">
        <f ca="1">SUMIF(退货记录!D:D,D:D,退货记录!E:E)</f>
        <v>0</v>
      </c>
    </row>
    <row r="230" spans="1:12">
      <c r="A230" s="17"/>
      <c r="B230" s="17"/>
      <c r="C230" s="17" t="s">
        <v>240</v>
      </c>
      <c r="D230" s="17"/>
      <c r="E230" s="17"/>
      <c r="F230" s="17"/>
      <c r="G230" s="73">
        <f ca="1" t="shared" si="6"/>
        <v>0</v>
      </c>
      <c r="H230" s="74" t="str">
        <f ca="1" t="shared" si="7"/>
        <v>n/a</v>
      </c>
      <c r="I230" s="76">
        <f ca="1">SUMIF(入库记录!D:D,D:D,入库记录!E:E)</f>
        <v>0</v>
      </c>
      <c r="J230" s="77">
        <f ca="1">SUMIF(销售或领料出库记录!D:D,D:D,销售或领料出库记录!E:E)</f>
        <v>0</v>
      </c>
      <c r="K230" s="78">
        <f ca="1">SUMIF(预示订单需求!D:D,D:D,预示订单需求!F:F)</f>
        <v>0</v>
      </c>
      <c r="L230" s="79">
        <f ca="1">SUMIF(退货记录!D:D,D:D,退货记录!E:E)</f>
        <v>0</v>
      </c>
    </row>
    <row r="231" spans="1:12">
      <c r="A231" s="17"/>
      <c r="B231" s="17"/>
      <c r="C231" s="17" t="s">
        <v>241</v>
      </c>
      <c r="D231" s="17"/>
      <c r="E231" s="17"/>
      <c r="F231" s="17"/>
      <c r="G231" s="73">
        <f ca="1" t="shared" si="6"/>
        <v>0</v>
      </c>
      <c r="H231" s="74" t="str">
        <f ca="1" t="shared" si="7"/>
        <v>n/a</v>
      </c>
      <c r="I231" s="76">
        <f ca="1">SUMIF(入库记录!D:D,D:D,入库记录!E:E)</f>
        <v>0</v>
      </c>
      <c r="J231" s="77">
        <f ca="1">SUMIF(销售或领料出库记录!D:D,D:D,销售或领料出库记录!E:E)</f>
        <v>0</v>
      </c>
      <c r="K231" s="78">
        <f ca="1">SUMIF(预示订单需求!D:D,D:D,预示订单需求!F:F)</f>
        <v>0</v>
      </c>
      <c r="L231" s="79">
        <f ca="1">SUMIF(退货记录!D:D,D:D,退货记录!E:E)</f>
        <v>0</v>
      </c>
    </row>
    <row r="232" spans="1:12">
      <c r="A232" s="17"/>
      <c r="B232" s="17"/>
      <c r="C232" s="17" t="s">
        <v>242</v>
      </c>
      <c r="D232" s="17"/>
      <c r="E232" s="17"/>
      <c r="F232" s="17"/>
      <c r="G232" s="73">
        <f ca="1" t="shared" si="6"/>
        <v>0</v>
      </c>
      <c r="H232" s="74" t="str">
        <f ca="1" t="shared" si="7"/>
        <v>n/a</v>
      </c>
      <c r="I232" s="76">
        <f ca="1">SUMIF(入库记录!D:D,D:D,入库记录!E:E)</f>
        <v>0</v>
      </c>
      <c r="J232" s="77">
        <f ca="1">SUMIF(销售或领料出库记录!D:D,D:D,销售或领料出库记录!E:E)</f>
        <v>0</v>
      </c>
      <c r="K232" s="78">
        <f ca="1">SUMIF(预示订单需求!D:D,D:D,预示订单需求!F:F)</f>
        <v>0</v>
      </c>
      <c r="L232" s="79">
        <f ca="1">SUMIF(退货记录!D:D,D:D,退货记录!E:E)</f>
        <v>0</v>
      </c>
    </row>
    <row r="233" spans="1:12">
      <c r="A233" s="17"/>
      <c r="B233" s="17"/>
      <c r="C233" s="17" t="s">
        <v>243</v>
      </c>
      <c r="D233" s="17"/>
      <c r="E233" s="17"/>
      <c r="F233" s="17"/>
      <c r="G233" s="73">
        <f ca="1" t="shared" si="6"/>
        <v>0</v>
      </c>
      <c r="H233" s="74" t="str">
        <f ca="1" t="shared" si="7"/>
        <v>n/a</v>
      </c>
      <c r="I233" s="76">
        <f ca="1">SUMIF(入库记录!D:D,D:D,入库记录!E:E)</f>
        <v>0</v>
      </c>
      <c r="J233" s="77">
        <f ca="1">SUMIF(销售或领料出库记录!D:D,D:D,销售或领料出库记录!E:E)</f>
        <v>0</v>
      </c>
      <c r="K233" s="78">
        <f ca="1">SUMIF(预示订单需求!D:D,D:D,预示订单需求!F:F)</f>
        <v>0</v>
      </c>
      <c r="L233" s="79">
        <f ca="1">SUMIF(退货记录!D:D,D:D,退货记录!E:E)</f>
        <v>0</v>
      </c>
    </row>
    <row r="234" spans="1:12">
      <c r="A234" s="17"/>
      <c r="B234" s="17"/>
      <c r="C234" s="17" t="s">
        <v>244</v>
      </c>
      <c r="D234" s="17"/>
      <c r="E234" s="17"/>
      <c r="F234" s="17"/>
      <c r="G234" s="73">
        <f ca="1" t="shared" si="6"/>
        <v>0</v>
      </c>
      <c r="H234" s="74" t="str">
        <f ca="1" t="shared" si="7"/>
        <v>n/a</v>
      </c>
      <c r="I234" s="76">
        <f ca="1">SUMIF(入库记录!D:D,D:D,入库记录!E:E)</f>
        <v>0</v>
      </c>
      <c r="J234" s="77">
        <f ca="1">SUMIF(销售或领料出库记录!D:D,D:D,销售或领料出库记录!E:E)</f>
        <v>0</v>
      </c>
      <c r="K234" s="78">
        <f ca="1">SUMIF(预示订单需求!D:D,D:D,预示订单需求!F:F)</f>
        <v>0</v>
      </c>
      <c r="L234" s="79">
        <f ca="1">SUMIF(退货记录!D:D,D:D,退货记录!E:E)</f>
        <v>0</v>
      </c>
    </row>
    <row r="235" spans="1:12">
      <c r="A235" s="17"/>
      <c r="B235" s="17"/>
      <c r="C235" s="17" t="s">
        <v>245</v>
      </c>
      <c r="D235" s="17"/>
      <c r="E235" s="17"/>
      <c r="F235" s="17"/>
      <c r="G235" s="73">
        <f ca="1" t="shared" si="6"/>
        <v>0</v>
      </c>
      <c r="H235" s="74" t="str">
        <f ca="1" t="shared" si="7"/>
        <v>n/a</v>
      </c>
      <c r="I235" s="76">
        <f ca="1">SUMIF(入库记录!D:D,D:D,入库记录!E:E)</f>
        <v>0</v>
      </c>
      <c r="J235" s="77">
        <f ca="1">SUMIF(销售或领料出库记录!D:D,D:D,销售或领料出库记录!E:E)</f>
        <v>0</v>
      </c>
      <c r="K235" s="78">
        <f ca="1">SUMIF(预示订单需求!D:D,D:D,预示订单需求!F:F)</f>
        <v>0</v>
      </c>
      <c r="L235" s="79">
        <f ca="1">SUMIF(退货记录!D:D,D:D,退货记录!E:E)</f>
        <v>0</v>
      </c>
    </row>
    <row r="236" spans="1:12">
      <c r="A236" s="17"/>
      <c r="B236" s="17"/>
      <c r="C236" s="17" t="s">
        <v>246</v>
      </c>
      <c r="D236" s="17"/>
      <c r="E236" s="17"/>
      <c r="F236" s="17"/>
      <c r="G236" s="73">
        <f ca="1" t="shared" si="6"/>
        <v>0</v>
      </c>
      <c r="H236" s="74" t="str">
        <f ca="1" t="shared" si="7"/>
        <v>n/a</v>
      </c>
      <c r="I236" s="76">
        <f ca="1">SUMIF(入库记录!D:D,D:D,入库记录!E:E)</f>
        <v>0</v>
      </c>
      <c r="J236" s="77">
        <f ca="1">SUMIF(销售或领料出库记录!D:D,D:D,销售或领料出库记录!E:E)</f>
        <v>0</v>
      </c>
      <c r="K236" s="78">
        <f ca="1">SUMIF(预示订单需求!D:D,D:D,预示订单需求!F:F)</f>
        <v>0</v>
      </c>
      <c r="L236" s="79">
        <f ca="1">SUMIF(退货记录!D:D,D:D,退货记录!E:E)</f>
        <v>0</v>
      </c>
    </row>
    <row r="237" spans="1:12">
      <c r="A237" s="17"/>
      <c r="B237" s="17"/>
      <c r="C237" s="17" t="s">
        <v>247</v>
      </c>
      <c r="D237" s="17"/>
      <c r="E237" s="17"/>
      <c r="F237" s="17"/>
      <c r="G237" s="73">
        <f ca="1" t="shared" si="6"/>
        <v>0</v>
      </c>
      <c r="H237" s="74" t="str">
        <f ca="1" t="shared" si="7"/>
        <v>n/a</v>
      </c>
      <c r="I237" s="76">
        <f ca="1">SUMIF(入库记录!D:D,D:D,入库记录!E:E)</f>
        <v>0</v>
      </c>
      <c r="J237" s="77">
        <f ca="1">SUMIF(销售或领料出库记录!D:D,D:D,销售或领料出库记录!E:E)</f>
        <v>0</v>
      </c>
      <c r="K237" s="78">
        <f ca="1">SUMIF(预示订单需求!D:D,D:D,预示订单需求!F:F)</f>
        <v>0</v>
      </c>
      <c r="L237" s="79">
        <f ca="1">SUMIF(退货记录!D:D,D:D,退货记录!E:E)</f>
        <v>0</v>
      </c>
    </row>
    <row r="238" spans="1:12">
      <c r="A238" s="17"/>
      <c r="B238" s="17"/>
      <c r="C238" s="17" t="s">
        <v>248</v>
      </c>
      <c r="D238" s="17"/>
      <c r="E238" s="17"/>
      <c r="F238" s="17"/>
      <c r="G238" s="73">
        <f ca="1" t="shared" si="6"/>
        <v>0</v>
      </c>
      <c r="H238" s="74" t="str">
        <f ca="1" t="shared" si="7"/>
        <v>n/a</v>
      </c>
      <c r="I238" s="76">
        <f ca="1">SUMIF(入库记录!D:D,D:D,入库记录!E:E)</f>
        <v>0</v>
      </c>
      <c r="J238" s="77">
        <f ca="1">SUMIF(销售或领料出库记录!D:D,D:D,销售或领料出库记录!E:E)</f>
        <v>0</v>
      </c>
      <c r="K238" s="78">
        <f ca="1">SUMIF(预示订单需求!D:D,D:D,预示订单需求!F:F)</f>
        <v>0</v>
      </c>
      <c r="L238" s="79">
        <f ca="1">SUMIF(退货记录!D:D,D:D,退货记录!E:E)</f>
        <v>0</v>
      </c>
    </row>
    <row r="239" spans="1:12">
      <c r="A239" s="17"/>
      <c r="B239" s="17"/>
      <c r="C239" s="17" t="s">
        <v>249</v>
      </c>
      <c r="D239" s="17"/>
      <c r="E239" s="17"/>
      <c r="F239" s="17"/>
      <c r="G239" s="73">
        <f ca="1" t="shared" si="6"/>
        <v>0</v>
      </c>
      <c r="H239" s="74" t="str">
        <f ca="1" t="shared" si="7"/>
        <v>n/a</v>
      </c>
      <c r="I239" s="76">
        <f ca="1">SUMIF(入库记录!D:D,D:D,入库记录!E:E)</f>
        <v>0</v>
      </c>
      <c r="J239" s="77">
        <f ca="1">SUMIF(销售或领料出库记录!D:D,D:D,销售或领料出库记录!E:E)</f>
        <v>0</v>
      </c>
      <c r="K239" s="78">
        <f ca="1">SUMIF(预示订单需求!D:D,D:D,预示订单需求!F:F)</f>
        <v>0</v>
      </c>
      <c r="L239" s="79">
        <f ca="1">SUMIF(退货记录!D:D,D:D,退货记录!E:E)</f>
        <v>0</v>
      </c>
    </row>
    <row r="240" spans="1:12">
      <c r="A240" s="17"/>
      <c r="B240" s="17"/>
      <c r="C240" s="17" t="s">
        <v>250</v>
      </c>
      <c r="D240" s="17"/>
      <c r="E240" s="17"/>
      <c r="F240" s="17"/>
      <c r="G240" s="73">
        <f ca="1" t="shared" si="6"/>
        <v>0</v>
      </c>
      <c r="H240" s="74" t="str">
        <f ca="1" t="shared" si="7"/>
        <v>n/a</v>
      </c>
      <c r="I240" s="76">
        <f ca="1">SUMIF(入库记录!D:D,D:D,入库记录!E:E)</f>
        <v>0</v>
      </c>
      <c r="J240" s="77">
        <f ca="1">SUMIF(销售或领料出库记录!D:D,D:D,销售或领料出库记录!E:E)</f>
        <v>0</v>
      </c>
      <c r="K240" s="78">
        <f ca="1">SUMIF(预示订单需求!D:D,D:D,预示订单需求!F:F)</f>
        <v>0</v>
      </c>
      <c r="L240" s="79">
        <f ca="1">SUMIF(退货记录!D:D,D:D,退货记录!E:E)</f>
        <v>0</v>
      </c>
    </row>
    <row r="241" spans="1:12">
      <c r="A241" s="17"/>
      <c r="B241" s="17"/>
      <c r="C241" s="17" t="s">
        <v>251</v>
      </c>
      <c r="D241" s="17"/>
      <c r="E241" s="17"/>
      <c r="F241" s="17"/>
      <c r="G241" s="73">
        <f ca="1" t="shared" si="6"/>
        <v>0</v>
      </c>
      <c r="H241" s="74" t="str">
        <f ca="1" t="shared" si="7"/>
        <v>n/a</v>
      </c>
      <c r="I241" s="76">
        <f ca="1">SUMIF(入库记录!D:D,D:D,入库记录!E:E)</f>
        <v>0</v>
      </c>
      <c r="J241" s="77">
        <f ca="1">SUMIF(销售或领料出库记录!D:D,D:D,销售或领料出库记录!E:E)</f>
        <v>0</v>
      </c>
      <c r="K241" s="78">
        <f ca="1">SUMIF(预示订单需求!D:D,D:D,预示订单需求!F:F)</f>
        <v>0</v>
      </c>
      <c r="L241" s="79">
        <f ca="1">SUMIF(退货记录!D:D,D:D,退货记录!E:E)</f>
        <v>0</v>
      </c>
    </row>
    <row r="242" spans="1:12">
      <c r="A242" s="17"/>
      <c r="B242" s="17"/>
      <c r="C242" s="17" t="s">
        <v>252</v>
      </c>
      <c r="D242" s="17"/>
      <c r="E242" s="17"/>
      <c r="F242" s="17"/>
      <c r="G242" s="73">
        <f ca="1" t="shared" si="6"/>
        <v>0</v>
      </c>
      <c r="H242" s="74" t="str">
        <f ca="1" t="shared" si="7"/>
        <v>n/a</v>
      </c>
      <c r="I242" s="76">
        <f ca="1">SUMIF(入库记录!D:D,D:D,入库记录!E:E)</f>
        <v>0</v>
      </c>
      <c r="J242" s="77">
        <f ca="1">SUMIF(销售或领料出库记录!D:D,D:D,销售或领料出库记录!E:E)</f>
        <v>0</v>
      </c>
      <c r="K242" s="78">
        <f ca="1">SUMIF(预示订单需求!D:D,D:D,预示订单需求!F:F)</f>
        <v>0</v>
      </c>
      <c r="L242" s="79">
        <f ca="1">SUMIF(退货记录!D:D,D:D,退货记录!E:E)</f>
        <v>0</v>
      </c>
    </row>
    <row r="243" spans="1:12">
      <c r="A243" s="17"/>
      <c r="B243" s="17"/>
      <c r="C243" s="17" t="s">
        <v>253</v>
      </c>
      <c r="D243" s="17"/>
      <c r="E243" s="17"/>
      <c r="F243" s="17"/>
      <c r="G243" s="73">
        <f ca="1" t="shared" si="6"/>
        <v>0</v>
      </c>
      <c r="H243" s="74" t="str">
        <f ca="1" t="shared" si="7"/>
        <v>n/a</v>
      </c>
      <c r="I243" s="76">
        <f ca="1">SUMIF(入库记录!D:D,D:D,入库记录!E:E)</f>
        <v>0</v>
      </c>
      <c r="J243" s="77">
        <f ca="1">SUMIF(销售或领料出库记录!D:D,D:D,销售或领料出库记录!E:E)</f>
        <v>0</v>
      </c>
      <c r="K243" s="78">
        <f ca="1">SUMIF(预示订单需求!D:D,D:D,预示订单需求!F:F)</f>
        <v>0</v>
      </c>
      <c r="L243" s="79">
        <f ca="1">SUMIF(退货记录!D:D,D:D,退货记录!E:E)</f>
        <v>0</v>
      </c>
    </row>
    <row r="244" spans="1:12">
      <c r="A244" s="17"/>
      <c r="B244" s="17"/>
      <c r="C244" s="17" t="s">
        <v>254</v>
      </c>
      <c r="D244" s="17"/>
      <c r="E244" s="17"/>
      <c r="F244" s="17"/>
      <c r="G244" s="73">
        <f ca="1" t="shared" si="6"/>
        <v>0</v>
      </c>
      <c r="H244" s="74" t="str">
        <f ca="1" t="shared" si="7"/>
        <v>n/a</v>
      </c>
      <c r="I244" s="76">
        <f ca="1">SUMIF(入库记录!D:D,D:D,入库记录!E:E)</f>
        <v>0</v>
      </c>
      <c r="J244" s="77">
        <f ca="1">SUMIF(销售或领料出库记录!D:D,D:D,销售或领料出库记录!E:E)</f>
        <v>0</v>
      </c>
      <c r="K244" s="78">
        <f ca="1">SUMIF(预示订单需求!D:D,D:D,预示订单需求!F:F)</f>
        <v>0</v>
      </c>
      <c r="L244" s="79">
        <f ca="1">SUMIF(退货记录!D:D,D:D,退货记录!E:E)</f>
        <v>0</v>
      </c>
    </row>
    <row r="245" spans="1:12">
      <c r="A245" s="17"/>
      <c r="B245" s="17"/>
      <c r="C245" s="17" t="s">
        <v>255</v>
      </c>
      <c r="D245" s="17"/>
      <c r="E245" s="17"/>
      <c r="F245" s="17"/>
      <c r="G245" s="73">
        <f ca="1" t="shared" si="6"/>
        <v>0</v>
      </c>
      <c r="H245" s="74" t="str">
        <f ca="1" t="shared" si="7"/>
        <v>n/a</v>
      </c>
      <c r="I245" s="76">
        <f ca="1">SUMIF(入库记录!D:D,D:D,入库记录!E:E)</f>
        <v>0</v>
      </c>
      <c r="J245" s="77">
        <f ca="1">SUMIF(销售或领料出库记录!D:D,D:D,销售或领料出库记录!E:E)</f>
        <v>0</v>
      </c>
      <c r="K245" s="78">
        <f ca="1">SUMIF(预示订单需求!D:D,D:D,预示订单需求!F:F)</f>
        <v>0</v>
      </c>
      <c r="L245" s="79">
        <f ca="1">SUMIF(退货记录!D:D,D:D,退货记录!E:E)</f>
        <v>0</v>
      </c>
    </row>
    <row r="246" spans="1:12">
      <c r="A246" s="17"/>
      <c r="B246" s="17"/>
      <c r="C246" s="17" t="s">
        <v>256</v>
      </c>
      <c r="D246" s="17"/>
      <c r="E246" s="17"/>
      <c r="F246" s="17"/>
      <c r="G246" s="73">
        <f ca="1" t="shared" si="6"/>
        <v>0</v>
      </c>
      <c r="H246" s="74" t="str">
        <f ca="1" t="shared" si="7"/>
        <v>n/a</v>
      </c>
      <c r="I246" s="76">
        <f ca="1">SUMIF(入库记录!D:D,D:D,入库记录!E:E)</f>
        <v>0</v>
      </c>
      <c r="J246" s="77">
        <f ca="1">SUMIF(销售或领料出库记录!D:D,D:D,销售或领料出库记录!E:E)</f>
        <v>0</v>
      </c>
      <c r="K246" s="78">
        <f ca="1">SUMIF(预示订单需求!D:D,D:D,预示订单需求!F:F)</f>
        <v>0</v>
      </c>
      <c r="L246" s="79">
        <f ca="1">SUMIF(退货记录!D:D,D:D,退货记录!E:E)</f>
        <v>0</v>
      </c>
    </row>
    <row r="247" spans="1:12">
      <c r="A247" s="17"/>
      <c r="B247" s="17"/>
      <c r="C247" s="17" t="s">
        <v>257</v>
      </c>
      <c r="D247" s="17"/>
      <c r="E247" s="17"/>
      <c r="F247" s="17"/>
      <c r="G247" s="73">
        <f ca="1" t="shared" si="6"/>
        <v>0</v>
      </c>
      <c r="H247" s="74" t="str">
        <f ca="1" t="shared" si="7"/>
        <v>n/a</v>
      </c>
      <c r="I247" s="76">
        <f ca="1">SUMIF(入库记录!D:D,D:D,入库记录!E:E)</f>
        <v>0</v>
      </c>
      <c r="J247" s="77">
        <f ca="1">SUMIF(销售或领料出库记录!D:D,D:D,销售或领料出库记录!E:E)</f>
        <v>0</v>
      </c>
      <c r="K247" s="78">
        <f ca="1">SUMIF(预示订单需求!D:D,D:D,预示订单需求!F:F)</f>
        <v>0</v>
      </c>
      <c r="L247" s="79">
        <f ca="1">SUMIF(退货记录!D:D,D:D,退货记录!E:E)</f>
        <v>0</v>
      </c>
    </row>
    <row r="248" spans="1:12">
      <c r="A248" s="17"/>
      <c r="B248" s="17"/>
      <c r="C248" s="17" t="s">
        <v>258</v>
      </c>
      <c r="D248" s="17"/>
      <c r="E248" s="17"/>
      <c r="F248" s="17"/>
      <c r="G248" s="73">
        <f ca="1" t="shared" si="6"/>
        <v>0</v>
      </c>
      <c r="H248" s="74" t="str">
        <f ca="1" t="shared" si="7"/>
        <v>n/a</v>
      </c>
      <c r="I248" s="76">
        <f ca="1">SUMIF(入库记录!D:D,D:D,入库记录!E:E)</f>
        <v>0</v>
      </c>
      <c r="J248" s="77">
        <f ca="1">SUMIF(销售或领料出库记录!D:D,D:D,销售或领料出库记录!E:E)</f>
        <v>0</v>
      </c>
      <c r="K248" s="78">
        <f ca="1">SUMIF(预示订单需求!D:D,D:D,预示订单需求!F:F)</f>
        <v>0</v>
      </c>
      <c r="L248" s="79">
        <f ca="1">SUMIF(退货记录!D:D,D:D,退货记录!E:E)</f>
        <v>0</v>
      </c>
    </row>
    <row r="249" spans="1:12">
      <c r="A249" s="17"/>
      <c r="B249" s="17"/>
      <c r="C249" s="17" t="s">
        <v>259</v>
      </c>
      <c r="D249" s="17"/>
      <c r="E249" s="17"/>
      <c r="F249" s="17"/>
      <c r="G249" s="73">
        <f ca="1" t="shared" si="6"/>
        <v>0</v>
      </c>
      <c r="H249" s="74" t="str">
        <f ca="1" t="shared" si="7"/>
        <v>n/a</v>
      </c>
      <c r="I249" s="76">
        <f ca="1">SUMIF(入库记录!D:D,D:D,入库记录!E:E)</f>
        <v>0</v>
      </c>
      <c r="J249" s="77">
        <f ca="1">SUMIF(销售或领料出库记录!D:D,D:D,销售或领料出库记录!E:E)</f>
        <v>0</v>
      </c>
      <c r="K249" s="78">
        <f ca="1">SUMIF(预示订单需求!D:D,D:D,预示订单需求!F:F)</f>
        <v>0</v>
      </c>
      <c r="L249" s="79">
        <f ca="1">SUMIF(退货记录!D:D,D:D,退货记录!E:E)</f>
        <v>0</v>
      </c>
    </row>
    <row r="250" spans="1:12">
      <c r="A250" s="17"/>
      <c r="B250" s="17"/>
      <c r="C250" s="17" t="s">
        <v>260</v>
      </c>
      <c r="D250" s="17"/>
      <c r="E250" s="17"/>
      <c r="F250" s="17"/>
      <c r="G250" s="73">
        <f ca="1" t="shared" si="6"/>
        <v>0</v>
      </c>
      <c r="H250" s="74" t="str">
        <f ca="1" t="shared" si="7"/>
        <v>n/a</v>
      </c>
      <c r="I250" s="76">
        <f ca="1">SUMIF(入库记录!D:D,D:D,入库记录!E:E)</f>
        <v>0</v>
      </c>
      <c r="J250" s="77">
        <f ca="1">SUMIF(销售或领料出库记录!D:D,D:D,销售或领料出库记录!E:E)</f>
        <v>0</v>
      </c>
      <c r="K250" s="78">
        <f ca="1">SUMIF(预示订单需求!D:D,D:D,预示订单需求!F:F)</f>
        <v>0</v>
      </c>
      <c r="L250" s="79">
        <f ca="1">SUMIF(退货记录!D:D,D:D,退货记录!E:E)</f>
        <v>0</v>
      </c>
    </row>
    <row r="251" spans="1:12">
      <c r="A251" s="17"/>
      <c r="B251" s="17"/>
      <c r="C251" s="17" t="s">
        <v>261</v>
      </c>
      <c r="D251" s="17"/>
      <c r="E251" s="17"/>
      <c r="F251" s="17"/>
      <c r="G251" s="73">
        <f ca="1" t="shared" si="6"/>
        <v>0</v>
      </c>
      <c r="H251" s="74" t="str">
        <f ca="1" t="shared" si="7"/>
        <v>n/a</v>
      </c>
      <c r="I251" s="76">
        <f ca="1">SUMIF(入库记录!D:D,D:D,入库记录!E:E)</f>
        <v>0</v>
      </c>
      <c r="J251" s="77">
        <f ca="1">SUMIF(销售或领料出库记录!D:D,D:D,销售或领料出库记录!E:E)</f>
        <v>0</v>
      </c>
      <c r="K251" s="78">
        <f ca="1">SUMIF(预示订单需求!D:D,D:D,预示订单需求!F:F)</f>
        <v>0</v>
      </c>
      <c r="L251" s="79">
        <f ca="1">SUMIF(退货记录!D:D,D:D,退货记录!E:E)</f>
        <v>0</v>
      </c>
    </row>
    <row r="252" spans="1:12">
      <c r="A252" s="17"/>
      <c r="B252" s="17"/>
      <c r="C252" s="17" t="s">
        <v>262</v>
      </c>
      <c r="D252" s="17"/>
      <c r="E252" s="17"/>
      <c r="F252" s="17"/>
      <c r="G252" s="73">
        <f ca="1" t="shared" si="6"/>
        <v>0</v>
      </c>
      <c r="H252" s="74" t="str">
        <f ca="1" t="shared" si="7"/>
        <v>n/a</v>
      </c>
      <c r="I252" s="76">
        <f ca="1">SUMIF(入库记录!D:D,D:D,入库记录!E:E)</f>
        <v>0</v>
      </c>
      <c r="J252" s="77">
        <f ca="1">SUMIF(销售或领料出库记录!D:D,D:D,销售或领料出库记录!E:E)</f>
        <v>0</v>
      </c>
      <c r="K252" s="78">
        <f ca="1">SUMIF(预示订单需求!D:D,D:D,预示订单需求!F:F)</f>
        <v>0</v>
      </c>
      <c r="L252" s="79">
        <f ca="1">SUMIF(退货记录!D:D,D:D,退货记录!E:E)</f>
        <v>0</v>
      </c>
    </row>
    <row r="253" spans="1:12">
      <c r="A253" s="17"/>
      <c r="B253" s="17"/>
      <c r="C253" s="17" t="s">
        <v>263</v>
      </c>
      <c r="D253" s="17"/>
      <c r="E253" s="17"/>
      <c r="F253" s="17"/>
      <c r="G253" s="73">
        <f ca="1" t="shared" si="6"/>
        <v>0</v>
      </c>
      <c r="H253" s="74" t="str">
        <f ca="1" t="shared" si="7"/>
        <v>n/a</v>
      </c>
      <c r="I253" s="76">
        <f ca="1">SUMIF(入库记录!D:D,D:D,入库记录!E:E)</f>
        <v>0</v>
      </c>
      <c r="J253" s="77">
        <f ca="1">SUMIF(销售或领料出库记录!D:D,D:D,销售或领料出库记录!E:E)</f>
        <v>0</v>
      </c>
      <c r="K253" s="78">
        <f ca="1">SUMIF(预示订单需求!D:D,D:D,预示订单需求!F:F)</f>
        <v>0</v>
      </c>
      <c r="L253" s="79">
        <f ca="1">SUMIF(退货记录!D:D,D:D,退货记录!E:E)</f>
        <v>0</v>
      </c>
    </row>
    <row r="254" spans="1:12">
      <c r="A254" s="17"/>
      <c r="B254" s="17"/>
      <c r="C254" s="17" t="s">
        <v>264</v>
      </c>
      <c r="D254" s="17"/>
      <c r="E254" s="17"/>
      <c r="F254" s="17"/>
      <c r="G254" s="73">
        <f ca="1" t="shared" si="6"/>
        <v>0</v>
      </c>
      <c r="H254" s="74" t="str">
        <f ca="1" t="shared" si="7"/>
        <v>n/a</v>
      </c>
      <c r="I254" s="76">
        <f ca="1">SUMIF(入库记录!D:D,D:D,入库记录!E:E)</f>
        <v>0</v>
      </c>
      <c r="J254" s="77">
        <f ca="1">SUMIF(销售或领料出库记录!D:D,D:D,销售或领料出库记录!E:E)</f>
        <v>0</v>
      </c>
      <c r="K254" s="78">
        <f ca="1">SUMIF(预示订单需求!D:D,D:D,预示订单需求!F:F)</f>
        <v>0</v>
      </c>
      <c r="L254" s="79">
        <f ca="1">SUMIF(退货记录!D:D,D:D,退货记录!E:E)</f>
        <v>0</v>
      </c>
    </row>
    <row r="255" spans="1:12">
      <c r="A255" s="17"/>
      <c r="B255" s="17"/>
      <c r="C255" s="17" t="s">
        <v>265</v>
      </c>
      <c r="D255" s="17"/>
      <c r="E255" s="17"/>
      <c r="F255" s="17"/>
      <c r="G255" s="73">
        <f ca="1" t="shared" si="6"/>
        <v>0</v>
      </c>
      <c r="H255" s="74" t="str">
        <f ca="1" t="shared" si="7"/>
        <v>n/a</v>
      </c>
      <c r="I255" s="76">
        <f ca="1">SUMIF(入库记录!D:D,D:D,入库记录!E:E)</f>
        <v>0</v>
      </c>
      <c r="J255" s="77">
        <f ca="1">SUMIF(销售或领料出库记录!D:D,D:D,销售或领料出库记录!E:E)</f>
        <v>0</v>
      </c>
      <c r="K255" s="78">
        <f ca="1">SUMIF(预示订单需求!D:D,D:D,预示订单需求!F:F)</f>
        <v>0</v>
      </c>
      <c r="L255" s="79">
        <f ca="1">SUMIF(退货记录!D:D,D:D,退货记录!E:E)</f>
        <v>0</v>
      </c>
    </row>
    <row r="256" spans="1:12">
      <c r="A256" s="17"/>
      <c r="B256" s="17"/>
      <c r="C256" s="17" t="s">
        <v>266</v>
      </c>
      <c r="D256" s="17"/>
      <c r="E256" s="17"/>
      <c r="F256" s="17"/>
      <c r="G256" s="73">
        <f ca="1" t="shared" si="6"/>
        <v>0</v>
      </c>
      <c r="H256" s="74" t="str">
        <f ca="1" t="shared" si="7"/>
        <v>n/a</v>
      </c>
      <c r="I256" s="76">
        <f ca="1">SUMIF(入库记录!D:D,D:D,入库记录!E:E)</f>
        <v>0</v>
      </c>
      <c r="J256" s="77">
        <f ca="1">SUMIF(销售或领料出库记录!D:D,D:D,销售或领料出库记录!E:E)</f>
        <v>0</v>
      </c>
      <c r="K256" s="78">
        <f ca="1">SUMIF(预示订单需求!D:D,D:D,预示订单需求!F:F)</f>
        <v>0</v>
      </c>
      <c r="L256" s="79">
        <f ca="1">SUMIF(退货记录!D:D,D:D,退货记录!E:E)</f>
        <v>0</v>
      </c>
    </row>
    <row r="257" spans="1:12">
      <c r="A257" s="17"/>
      <c r="B257" s="17"/>
      <c r="C257" s="17" t="s">
        <v>267</v>
      </c>
      <c r="D257" s="17"/>
      <c r="E257" s="17"/>
      <c r="F257" s="17"/>
      <c r="G257" s="73">
        <f ca="1" t="shared" si="6"/>
        <v>0</v>
      </c>
      <c r="H257" s="74" t="str">
        <f ca="1" t="shared" si="7"/>
        <v>n/a</v>
      </c>
      <c r="I257" s="76">
        <f ca="1">SUMIF(入库记录!D:D,D:D,入库记录!E:E)</f>
        <v>0</v>
      </c>
      <c r="J257" s="77">
        <f ca="1">SUMIF(销售或领料出库记录!D:D,D:D,销售或领料出库记录!E:E)</f>
        <v>0</v>
      </c>
      <c r="K257" s="78">
        <f ca="1">SUMIF(预示订单需求!D:D,D:D,预示订单需求!F:F)</f>
        <v>0</v>
      </c>
      <c r="L257" s="79">
        <f ca="1">SUMIF(退货记录!D:D,D:D,退货记录!E:E)</f>
        <v>0</v>
      </c>
    </row>
    <row r="258" spans="1:12">
      <c r="A258" s="17"/>
      <c r="B258" s="17"/>
      <c r="C258" s="17" t="s">
        <v>268</v>
      </c>
      <c r="D258" s="17"/>
      <c r="E258" s="17"/>
      <c r="F258" s="17"/>
      <c r="G258" s="73">
        <f ca="1" t="shared" si="6"/>
        <v>0</v>
      </c>
      <c r="H258" s="74" t="str">
        <f ca="1" t="shared" si="7"/>
        <v>n/a</v>
      </c>
      <c r="I258" s="76">
        <f ca="1">SUMIF(入库记录!D:D,D:D,入库记录!E:E)</f>
        <v>0</v>
      </c>
      <c r="J258" s="77">
        <f ca="1">SUMIF(销售或领料出库记录!D:D,D:D,销售或领料出库记录!E:E)</f>
        <v>0</v>
      </c>
      <c r="K258" s="78">
        <f ca="1">SUMIF(预示订单需求!D:D,D:D,预示订单需求!F:F)</f>
        <v>0</v>
      </c>
      <c r="L258" s="79">
        <f ca="1">SUMIF(退货记录!D:D,D:D,退货记录!E:E)</f>
        <v>0</v>
      </c>
    </row>
    <row r="259" spans="1:12">
      <c r="A259" s="17"/>
      <c r="B259" s="17"/>
      <c r="C259" s="17" t="s">
        <v>269</v>
      </c>
      <c r="D259" s="17"/>
      <c r="E259" s="17"/>
      <c r="F259" s="17"/>
      <c r="G259" s="73">
        <f ca="1" t="shared" si="6"/>
        <v>0</v>
      </c>
      <c r="H259" s="74" t="str">
        <f ca="1" t="shared" si="7"/>
        <v>n/a</v>
      </c>
      <c r="I259" s="76">
        <f ca="1">SUMIF(入库记录!D:D,D:D,入库记录!E:E)</f>
        <v>0</v>
      </c>
      <c r="J259" s="77">
        <f ca="1">SUMIF(销售或领料出库记录!D:D,D:D,销售或领料出库记录!E:E)</f>
        <v>0</v>
      </c>
      <c r="K259" s="78">
        <f ca="1">SUMIF(预示订单需求!D:D,D:D,预示订单需求!F:F)</f>
        <v>0</v>
      </c>
      <c r="L259" s="79">
        <f ca="1">SUMIF(退货记录!D:D,D:D,退货记录!E:E)</f>
        <v>0</v>
      </c>
    </row>
    <row r="260" spans="1:12">
      <c r="A260" s="17"/>
      <c r="B260" s="17"/>
      <c r="C260" s="17" t="s">
        <v>270</v>
      </c>
      <c r="D260" s="17"/>
      <c r="E260" s="17"/>
      <c r="F260" s="17"/>
      <c r="G260" s="73">
        <f ca="1" t="shared" ref="G260:G323" si="8">I260-J260-L260+F260</f>
        <v>0</v>
      </c>
      <c r="H260" s="74" t="str">
        <f ca="1" t="shared" ref="H260:H323" si="9">IF(D260=0,"n/a",G260-(E260+K260))</f>
        <v>n/a</v>
      </c>
      <c r="I260" s="76">
        <f ca="1">SUMIF(入库记录!D:D,D:D,入库记录!E:E)</f>
        <v>0</v>
      </c>
      <c r="J260" s="77">
        <f ca="1">SUMIF(销售或领料出库记录!D:D,D:D,销售或领料出库记录!E:E)</f>
        <v>0</v>
      </c>
      <c r="K260" s="78">
        <f ca="1">SUMIF(预示订单需求!D:D,D:D,预示订单需求!F:F)</f>
        <v>0</v>
      </c>
      <c r="L260" s="79">
        <f ca="1">SUMIF(退货记录!D:D,D:D,退货记录!E:E)</f>
        <v>0</v>
      </c>
    </row>
    <row r="261" spans="1:12">
      <c r="A261" s="17"/>
      <c r="B261" s="17"/>
      <c r="C261" s="17" t="s">
        <v>271</v>
      </c>
      <c r="D261" s="17"/>
      <c r="E261" s="17"/>
      <c r="F261" s="17"/>
      <c r="G261" s="73">
        <f ca="1" t="shared" si="8"/>
        <v>0</v>
      </c>
      <c r="H261" s="74" t="str">
        <f ca="1" t="shared" si="9"/>
        <v>n/a</v>
      </c>
      <c r="I261" s="76">
        <f ca="1">SUMIF(入库记录!D:D,D:D,入库记录!E:E)</f>
        <v>0</v>
      </c>
      <c r="J261" s="77">
        <f ca="1">SUMIF(销售或领料出库记录!D:D,D:D,销售或领料出库记录!E:E)</f>
        <v>0</v>
      </c>
      <c r="K261" s="78">
        <f ca="1">SUMIF(预示订单需求!D:D,D:D,预示订单需求!F:F)</f>
        <v>0</v>
      </c>
      <c r="L261" s="79">
        <f ca="1">SUMIF(退货记录!D:D,D:D,退货记录!E:E)</f>
        <v>0</v>
      </c>
    </row>
    <row r="262" spans="1:12">
      <c r="A262" s="17"/>
      <c r="B262" s="17"/>
      <c r="C262" s="17" t="s">
        <v>272</v>
      </c>
      <c r="D262" s="17"/>
      <c r="E262" s="17"/>
      <c r="F262" s="17"/>
      <c r="G262" s="73">
        <f ca="1" t="shared" si="8"/>
        <v>0</v>
      </c>
      <c r="H262" s="74" t="str">
        <f ca="1" t="shared" si="9"/>
        <v>n/a</v>
      </c>
      <c r="I262" s="76">
        <f ca="1">SUMIF(入库记录!D:D,D:D,入库记录!E:E)</f>
        <v>0</v>
      </c>
      <c r="J262" s="77">
        <f ca="1">SUMIF(销售或领料出库记录!D:D,D:D,销售或领料出库记录!E:E)</f>
        <v>0</v>
      </c>
      <c r="K262" s="78">
        <f ca="1">SUMIF(预示订单需求!D:D,D:D,预示订单需求!F:F)</f>
        <v>0</v>
      </c>
      <c r="L262" s="79">
        <f ca="1">SUMIF(退货记录!D:D,D:D,退货记录!E:E)</f>
        <v>0</v>
      </c>
    </row>
    <row r="263" spans="1:12">
      <c r="A263" s="17"/>
      <c r="B263" s="17"/>
      <c r="C263" s="17" t="s">
        <v>273</v>
      </c>
      <c r="D263" s="17"/>
      <c r="E263" s="17"/>
      <c r="F263" s="17"/>
      <c r="G263" s="73">
        <f ca="1" t="shared" si="8"/>
        <v>0</v>
      </c>
      <c r="H263" s="74" t="str">
        <f ca="1" t="shared" si="9"/>
        <v>n/a</v>
      </c>
      <c r="I263" s="76">
        <f ca="1">SUMIF(入库记录!D:D,D:D,入库记录!E:E)</f>
        <v>0</v>
      </c>
      <c r="J263" s="77">
        <f ca="1">SUMIF(销售或领料出库记录!D:D,D:D,销售或领料出库记录!E:E)</f>
        <v>0</v>
      </c>
      <c r="K263" s="78">
        <f ca="1">SUMIF(预示订单需求!D:D,D:D,预示订单需求!F:F)</f>
        <v>0</v>
      </c>
      <c r="L263" s="79">
        <f ca="1">SUMIF(退货记录!D:D,D:D,退货记录!E:E)</f>
        <v>0</v>
      </c>
    </row>
    <row r="264" spans="1:12">
      <c r="A264" s="17"/>
      <c r="B264" s="17"/>
      <c r="C264" s="17" t="s">
        <v>274</v>
      </c>
      <c r="D264" s="17"/>
      <c r="E264" s="17"/>
      <c r="F264" s="17"/>
      <c r="G264" s="73">
        <f ca="1" t="shared" si="8"/>
        <v>0</v>
      </c>
      <c r="H264" s="74" t="str">
        <f ca="1" t="shared" si="9"/>
        <v>n/a</v>
      </c>
      <c r="I264" s="76">
        <f ca="1">SUMIF(入库记录!D:D,D:D,入库记录!E:E)</f>
        <v>0</v>
      </c>
      <c r="J264" s="77">
        <f ca="1">SUMIF(销售或领料出库记录!D:D,D:D,销售或领料出库记录!E:E)</f>
        <v>0</v>
      </c>
      <c r="K264" s="78">
        <f ca="1">SUMIF(预示订单需求!D:D,D:D,预示订单需求!F:F)</f>
        <v>0</v>
      </c>
      <c r="L264" s="79">
        <f ca="1">SUMIF(退货记录!D:D,D:D,退货记录!E:E)</f>
        <v>0</v>
      </c>
    </row>
    <row r="265" spans="1:12">
      <c r="A265" s="17"/>
      <c r="B265" s="17"/>
      <c r="C265" s="17" t="s">
        <v>275</v>
      </c>
      <c r="D265" s="17"/>
      <c r="E265" s="17"/>
      <c r="F265" s="17"/>
      <c r="G265" s="73">
        <f ca="1" t="shared" si="8"/>
        <v>0</v>
      </c>
      <c r="H265" s="74" t="str">
        <f ca="1" t="shared" si="9"/>
        <v>n/a</v>
      </c>
      <c r="I265" s="76">
        <f ca="1">SUMIF(入库记录!D:D,D:D,入库记录!E:E)</f>
        <v>0</v>
      </c>
      <c r="J265" s="77">
        <f ca="1">SUMIF(销售或领料出库记录!D:D,D:D,销售或领料出库记录!E:E)</f>
        <v>0</v>
      </c>
      <c r="K265" s="78">
        <f ca="1">SUMIF(预示订单需求!D:D,D:D,预示订单需求!F:F)</f>
        <v>0</v>
      </c>
      <c r="L265" s="79">
        <f ca="1">SUMIF(退货记录!D:D,D:D,退货记录!E:E)</f>
        <v>0</v>
      </c>
    </row>
    <row r="266" spans="1:12">
      <c r="A266" s="17"/>
      <c r="B266" s="17"/>
      <c r="C266" s="17" t="s">
        <v>276</v>
      </c>
      <c r="D266" s="17"/>
      <c r="E266" s="17"/>
      <c r="F266" s="17"/>
      <c r="G266" s="73">
        <f ca="1" t="shared" si="8"/>
        <v>0</v>
      </c>
      <c r="H266" s="74" t="str">
        <f ca="1" t="shared" si="9"/>
        <v>n/a</v>
      </c>
      <c r="I266" s="76">
        <f ca="1">SUMIF(入库记录!D:D,D:D,入库记录!E:E)</f>
        <v>0</v>
      </c>
      <c r="J266" s="77">
        <f ca="1">SUMIF(销售或领料出库记录!D:D,D:D,销售或领料出库记录!E:E)</f>
        <v>0</v>
      </c>
      <c r="K266" s="78">
        <f ca="1">SUMIF(预示订单需求!D:D,D:D,预示订单需求!F:F)</f>
        <v>0</v>
      </c>
      <c r="L266" s="79">
        <f ca="1">SUMIF(退货记录!D:D,D:D,退货记录!E:E)</f>
        <v>0</v>
      </c>
    </row>
    <row r="267" spans="1:12">
      <c r="A267" s="17"/>
      <c r="B267" s="17"/>
      <c r="C267" s="17" t="s">
        <v>277</v>
      </c>
      <c r="D267" s="17"/>
      <c r="E267" s="17"/>
      <c r="F267" s="17"/>
      <c r="G267" s="73">
        <f ca="1" t="shared" si="8"/>
        <v>0</v>
      </c>
      <c r="H267" s="74" t="str">
        <f ca="1" t="shared" si="9"/>
        <v>n/a</v>
      </c>
      <c r="I267" s="76">
        <f ca="1">SUMIF(入库记录!D:D,D:D,入库记录!E:E)</f>
        <v>0</v>
      </c>
      <c r="J267" s="77">
        <f ca="1">SUMIF(销售或领料出库记录!D:D,D:D,销售或领料出库记录!E:E)</f>
        <v>0</v>
      </c>
      <c r="K267" s="78">
        <f ca="1">SUMIF(预示订单需求!D:D,D:D,预示订单需求!F:F)</f>
        <v>0</v>
      </c>
      <c r="L267" s="79">
        <f ca="1">SUMIF(退货记录!D:D,D:D,退货记录!E:E)</f>
        <v>0</v>
      </c>
    </row>
    <row r="268" spans="1:12">
      <c r="A268" s="17"/>
      <c r="B268" s="17"/>
      <c r="C268" s="17" t="s">
        <v>278</v>
      </c>
      <c r="D268" s="17"/>
      <c r="E268" s="17"/>
      <c r="F268" s="17"/>
      <c r="G268" s="73">
        <f ca="1" t="shared" si="8"/>
        <v>0</v>
      </c>
      <c r="H268" s="74" t="str">
        <f ca="1" t="shared" si="9"/>
        <v>n/a</v>
      </c>
      <c r="I268" s="76">
        <f ca="1">SUMIF(入库记录!D:D,D:D,入库记录!E:E)</f>
        <v>0</v>
      </c>
      <c r="J268" s="77">
        <f ca="1">SUMIF(销售或领料出库记录!D:D,D:D,销售或领料出库记录!E:E)</f>
        <v>0</v>
      </c>
      <c r="K268" s="78">
        <f ca="1">SUMIF(预示订单需求!D:D,D:D,预示订单需求!F:F)</f>
        <v>0</v>
      </c>
      <c r="L268" s="79">
        <f ca="1">SUMIF(退货记录!D:D,D:D,退货记录!E:E)</f>
        <v>0</v>
      </c>
    </row>
    <row r="269" spans="1:12">
      <c r="A269" s="17"/>
      <c r="B269" s="17"/>
      <c r="C269" s="17" t="s">
        <v>279</v>
      </c>
      <c r="D269" s="17"/>
      <c r="E269" s="17"/>
      <c r="F269" s="17"/>
      <c r="G269" s="73">
        <f ca="1" t="shared" si="8"/>
        <v>0</v>
      </c>
      <c r="H269" s="74" t="str">
        <f ca="1" t="shared" si="9"/>
        <v>n/a</v>
      </c>
      <c r="I269" s="76">
        <f ca="1">SUMIF(入库记录!D:D,D:D,入库记录!E:E)</f>
        <v>0</v>
      </c>
      <c r="J269" s="77">
        <f ca="1">SUMIF(销售或领料出库记录!D:D,D:D,销售或领料出库记录!E:E)</f>
        <v>0</v>
      </c>
      <c r="K269" s="78">
        <f ca="1">SUMIF(预示订单需求!D:D,D:D,预示订单需求!F:F)</f>
        <v>0</v>
      </c>
      <c r="L269" s="79">
        <f ca="1">SUMIF(退货记录!D:D,D:D,退货记录!E:E)</f>
        <v>0</v>
      </c>
    </row>
    <row r="270" spans="1:12">
      <c r="A270" s="17"/>
      <c r="B270" s="17"/>
      <c r="C270" s="17" t="s">
        <v>280</v>
      </c>
      <c r="D270" s="17"/>
      <c r="E270" s="17"/>
      <c r="F270" s="17"/>
      <c r="G270" s="73">
        <f ca="1" t="shared" si="8"/>
        <v>0</v>
      </c>
      <c r="H270" s="74" t="str">
        <f ca="1" t="shared" si="9"/>
        <v>n/a</v>
      </c>
      <c r="I270" s="76">
        <f ca="1">SUMIF(入库记录!D:D,D:D,入库记录!E:E)</f>
        <v>0</v>
      </c>
      <c r="J270" s="77">
        <f ca="1">SUMIF(销售或领料出库记录!D:D,D:D,销售或领料出库记录!E:E)</f>
        <v>0</v>
      </c>
      <c r="K270" s="78">
        <f ca="1">SUMIF(预示订单需求!D:D,D:D,预示订单需求!F:F)</f>
        <v>0</v>
      </c>
      <c r="L270" s="79">
        <f ca="1">SUMIF(退货记录!D:D,D:D,退货记录!E:E)</f>
        <v>0</v>
      </c>
    </row>
    <row r="271" spans="1:12">
      <c r="A271" s="17"/>
      <c r="B271" s="17"/>
      <c r="C271" s="17" t="s">
        <v>281</v>
      </c>
      <c r="D271" s="17"/>
      <c r="E271" s="17"/>
      <c r="F271" s="17"/>
      <c r="G271" s="73">
        <f ca="1" t="shared" si="8"/>
        <v>0</v>
      </c>
      <c r="H271" s="74" t="str">
        <f ca="1" t="shared" si="9"/>
        <v>n/a</v>
      </c>
      <c r="I271" s="76">
        <f ca="1">SUMIF(入库记录!D:D,D:D,入库记录!E:E)</f>
        <v>0</v>
      </c>
      <c r="J271" s="77">
        <f ca="1">SUMIF(销售或领料出库记录!D:D,D:D,销售或领料出库记录!E:E)</f>
        <v>0</v>
      </c>
      <c r="K271" s="78">
        <f ca="1">SUMIF(预示订单需求!D:D,D:D,预示订单需求!F:F)</f>
        <v>0</v>
      </c>
      <c r="L271" s="79">
        <f ca="1">SUMIF(退货记录!D:D,D:D,退货记录!E:E)</f>
        <v>0</v>
      </c>
    </row>
    <row r="272" spans="1:12">
      <c r="A272" s="17"/>
      <c r="B272" s="17"/>
      <c r="C272" s="17" t="s">
        <v>282</v>
      </c>
      <c r="D272" s="17"/>
      <c r="E272" s="17"/>
      <c r="F272" s="17"/>
      <c r="G272" s="73">
        <f ca="1" t="shared" si="8"/>
        <v>0</v>
      </c>
      <c r="H272" s="74" t="str">
        <f ca="1" t="shared" si="9"/>
        <v>n/a</v>
      </c>
      <c r="I272" s="76">
        <f ca="1">SUMIF(入库记录!D:D,D:D,入库记录!E:E)</f>
        <v>0</v>
      </c>
      <c r="J272" s="77">
        <f ca="1">SUMIF(销售或领料出库记录!D:D,D:D,销售或领料出库记录!E:E)</f>
        <v>0</v>
      </c>
      <c r="K272" s="78">
        <f ca="1">SUMIF(预示订单需求!D:D,D:D,预示订单需求!F:F)</f>
        <v>0</v>
      </c>
      <c r="L272" s="79">
        <f ca="1">SUMIF(退货记录!D:D,D:D,退货记录!E:E)</f>
        <v>0</v>
      </c>
    </row>
    <row r="273" spans="1:12">
      <c r="A273" s="17"/>
      <c r="B273" s="17"/>
      <c r="C273" s="17" t="s">
        <v>283</v>
      </c>
      <c r="D273" s="17"/>
      <c r="E273" s="17"/>
      <c r="F273" s="17"/>
      <c r="G273" s="73">
        <f ca="1" t="shared" si="8"/>
        <v>0</v>
      </c>
      <c r="H273" s="74" t="str">
        <f ca="1" t="shared" si="9"/>
        <v>n/a</v>
      </c>
      <c r="I273" s="76">
        <f ca="1">SUMIF(入库记录!D:D,D:D,入库记录!E:E)</f>
        <v>0</v>
      </c>
      <c r="J273" s="77">
        <f ca="1">SUMIF(销售或领料出库记录!D:D,D:D,销售或领料出库记录!E:E)</f>
        <v>0</v>
      </c>
      <c r="K273" s="78">
        <f ca="1">SUMIF(预示订单需求!D:D,D:D,预示订单需求!F:F)</f>
        <v>0</v>
      </c>
      <c r="L273" s="79">
        <f ca="1">SUMIF(退货记录!D:D,D:D,退货记录!E:E)</f>
        <v>0</v>
      </c>
    </row>
    <row r="274" spans="1:12">
      <c r="A274" s="17"/>
      <c r="B274" s="17"/>
      <c r="C274" s="17" t="s">
        <v>284</v>
      </c>
      <c r="D274" s="17"/>
      <c r="E274" s="17"/>
      <c r="F274" s="17"/>
      <c r="G274" s="73">
        <f ca="1" t="shared" si="8"/>
        <v>0</v>
      </c>
      <c r="H274" s="74" t="str">
        <f ca="1" t="shared" si="9"/>
        <v>n/a</v>
      </c>
      <c r="I274" s="76">
        <f ca="1">SUMIF(入库记录!D:D,D:D,入库记录!E:E)</f>
        <v>0</v>
      </c>
      <c r="J274" s="77">
        <f ca="1">SUMIF(销售或领料出库记录!D:D,D:D,销售或领料出库记录!E:E)</f>
        <v>0</v>
      </c>
      <c r="K274" s="78">
        <f ca="1">SUMIF(预示订单需求!D:D,D:D,预示订单需求!F:F)</f>
        <v>0</v>
      </c>
      <c r="L274" s="79">
        <f ca="1">SUMIF(退货记录!D:D,D:D,退货记录!E:E)</f>
        <v>0</v>
      </c>
    </row>
    <row r="275" spans="1:12">
      <c r="A275" s="17"/>
      <c r="B275" s="17"/>
      <c r="C275" s="17" t="s">
        <v>285</v>
      </c>
      <c r="D275" s="17"/>
      <c r="E275" s="17"/>
      <c r="F275" s="17"/>
      <c r="G275" s="73">
        <f ca="1" t="shared" si="8"/>
        <v>0</v>
      </c>
      <c r="H275" s="74" t="str">
        <f ca="1" t="shared" si="9"/>
        <v>n/a</v>
      </c>
      <c r="I275" s="76">
        <f ca="1">SUMIF(入库记录!D:D,D:D,入库记录!E:E)</f>
        <v>0</v>
      </c>
      <c r="J275" s="77">
        <f ca="1">SUMIF(销售或领料出库记录!D:D,D:D,销售或领料出库记录!E:E)</f>
        <v>0</v>
      </c>
      <c r="K275" s="78">
        <f ca="1">SUMIF(预示订单需求!D:D,D:D,预示订单需求!F:F)</f>
        <v>0</v>
      </c>
      <c r="L275" s="79">
        <f ca="1">SUMIF(退货记录!D:D,D:D,退货记录!E:E)</f>
        <v>0</v>
      </c>
    </row>
    <row r="276" spans="1:12">
      <c r="A276" s="17"/>
      <c r="B276" s="17"/>
      <c r="C276" s="17" t="s">
        <v>286</v>
      </c>
      <c r="D276" s="17"/>
      <c r="E276" s="17"/>
      <c r="F276" s="17"/>
      <c r="G276" s="73">
        <f ca="1" t="shared" si="8"/>
        <v>0</v>
      </c>
      <c r="H276" s="74" t="str">
        <f ca="1" t="shared" si="9"/>
        <v>n/a</v>
      </c>
      <c r="I276" s="76">
        <f ca="1">SUMIF(入库记录!D:D,D:D,入库记录!E:E)</f>
        <v>0</v>
      </c>
      <c r="J276" s="77">
        <f ca="1">SUMIF(销售或领料出库记录!D:D,D:D,销售或领料出库记录!E:E)</f>
        <v>0</v>
      </c>
      <c r="K276" s="78">
        <f ca="1">SUMIF(预示订单需求!D:D,D:D,预示订单需求!F:F)</f>
        <v>0</v>
      </c>
      <c r="L276" s="79">
        <f ca="1">SUMIF(退货记录!D:D,D:D,退货记录!E:E)</f>
        <v>0</v>
      </c>
    </row>
    <row r="277" spans="1:12">
      <c r="A277" s="17"/>
      <c r="B277" s="17"/>
      <c r="C277" s="17" t="s">
        <v>287</v>
      </c>
      <c r="D277" s="17"/>
      <c r="E277" s="17"/>
      <c r="F277" s="17"/>
      <c r="G277" s="73">
        <f ca="1" t="shared" si="8"/>
        <v>0</v>
      </c>
      <c r="H277" s="74" t="str">
        <f ca="1" t="shared" si="9"/>
        <v>n/a</v>
      </c>
      <c r="I277" s="76">
        <f ca="1">SUMIF(入库记录!D:D,D:D,入库记录!E:E)</f>
        <v>0</v>
      </c>
      <c r="J277" s="77">
        <f ca="1">SUMIF(销售或领料出库记录!D:D,D:D,销售或领料出库记录!E:E)</f>
        <v>0</v>
      </c>
      <c r="K277" s="78">
        <f ca="1">SUMIF(预示订单需求!D:D,D:D,预示订单需求!F:F)</f>
        <v>0</v>
      </c>
      <c r="L277" s="79">
        <f ca="1">SUMIF(退货记录!D:D,D:D,退货记录!E:E)</f>
        <v>0</v>
      </c>
    </row>
    <row r="278" spans="1:12">
      <c r="A278" s="17"/>
      <c r="B278" s="17"/>
      <c r="C278" s="17" t="s">
        <v>288</v>
      </c>
      <c r="D278" s="17"/>
      <c r="E278" s="17"/>
      <c r="F278" s="17"/>
      <c r="G278" s="73">
        <f ca="1" t="shared" si="8"/>
        <v>0</v>
      </c>
      <c r="H278" s="74" t="str">
        <f ca="1" t="shared" si="9"/>
        <v>n/a</v>
      </c>
      <c r="I278" s="76">
        <f ca="1">SUMIF(入库记录!D:D,D:D,入库记录!E:E)</f>
        <v>0</v>
      </c>
      <c r="J278" s="77">
        <f ca="1">SUMIF(销售或领料出库记录!D:D,D:D,销售或领料出库记录!E:E)</f>
        <v>0</v>
      </c>
      <c r="K278" s="78">
        <f ca="1">SUMIF(预示订单需求!D:D,D:D,预示订单需求!F:F)</f>
        <v>0</v>
      </c>
      <c r="L278" s="79">
        <f ca="1">SUMIF(退货记录!D:D,D:D,退货记录!E:E)</f>
        <v>0</v>
      </c>
    </row>
    <row r="279" spans="1:12">
      <c r="A279" s="17"/>
      <c r="B279" s="17"/>
      <c r="C279" s="17" t="s">
        <v>289</v>
      </c>
      <c r="D279" s="17"/>
      <c r="E279" s="17"/>
      <c r="F279" s="17"/>
      <c r="G279" s="73">
        <f ca="1" t="shared" si="8"/>
        <v>0</v>
      </c>
      <c r="H279" s="74" t="str">
        <f ca="1" t="shared" si="9"/>
        <v>n/a</v>
      </c>
      <c r="I279" s="76">
        <f ca="1">SUMIF(入库记录!D:D,D:D,入库记录!E:E)</f>
        <v>0</v>
      </c>
      <c r="J279" s="77">
        <f ca="1">SUMIF(销售或领料出库记录!D:D,D:D,销售或领料出库记录!E:E)</f>
        <v>0</v>
      </c>
      <c r="K279" s="78">
        <f ca="1">SUMIF(预示订单需求!D:D,D:D,预示订单需求!F:F)</f>
        <v>0</v>
      </c>
      <c r="L279" s="79">
        <f ca="1">SUMIF(退货记录!D:D,D:D,退货记录!E:E)</f>
        <v>0</v>
      </c>
    </row>
    <row r="280" spans="1:12">
      <c r="A280" s="17"/>
      <c r="B280" s="17"/>
      <c r="C280" s="17" t="s">
        <v>290</v>
      </c>
      <c r="D280" s="17"/>
      <c r="E280" s="17"/>
      <c r="F280" s="17"/>
      <c r="G280" s="73">
        <f ca="1" t="shared" si="8"/>
        <v>0</v>
      </c>
      <c r="H280" s="74" t="str">
        <f ca="1" t="shared" si="9"/>
        <v>n/a</v>
      </c>
      <c r="I280" s="76">
        <f ca="1">SUMIF(入库记录!D:D,D:D,入库记录!E:E)</f>
        <v>0</v>
      </c>
      <c r="J280" s="77">
        <f ca="1">SUMIF(销售或领料出库记录!D:D,D:D,销售或领料出库记录!E:E)</f>
        <v>0</v>
      </c>
      <c r="K280" s="78">
        <f ca="1">SUMIF(预示订单需求!D:D,D:D,预示订单需求!F:F)</f>
        <v>0</v>
      </c>
      <c r="L280" s="79">
        <f ca="1">SUMIF(退货记录!D:D,D:D,退货记录!E:E)</f>
        <v>0</v>
      </c>
    </row>
    <row r="281" spans="1:12">
      <c r="A281" s="17"/>
      <c r="B281" s="17"/>
      <c r="C281" s="17" t="s">
        <v>291</v>
      </c>
      <c r="D281" s="17"/>
      <c r="E281" s="17"/>
      <c r="F281" s="17"/>
      <c r="G281" s="73">
        <f ca="1" t="shared" si="8"/>
        <v>0</v>
      </c>
      <c r="H281" s="74" t="str">
        <f ca="1" t="shared" si="9"/>
        <v>n/a</v>
      </c>
      <c r="I281" s="76">
        <f ca="1">SUMIF(入库记录!D:D,D:D,入库记录!E:E)</f>
        <v>0</v>
      </c>
      <c r="J281" s="77">
        <f ca="1">SUMIF(销售或领料出库记录!D:D,D:D,销售或领料出库记录!E:E)</f>
        <v>0</v>
      </c>
      <c r="K281" s="78">
        <f ca="1">SUMIF(预示订单需求!D:D,D:D,预示订单需求!F:F)</f>
        <v>0</v>
      </c>
      <c r="L281" s="79">
        <f ca="1">SUMIF(退货记录!D:D,D:D,退货记录!E:E)</f>
        <v>0</v>
      </c>
    </row>
    <row r="282" spans="1:12">
      <c r="A282" s="17"/>
      <c r="B282" s="17"/>
      <c r="C282" s="17" t="s">
        <v>292</v>
      </c>
      <c r="D282" s="17"/>
      <c r="E282" s="17"/>
      <c r="F282" s="17"/>
      <c r="G282" s="73">
        <f ca="1" t="shared" si="8"/>
        <v>0</v>
      </c>
      <c r="H282" s="74" t="str">
        <f ca="1" t="shared" si="9"/>
        <v>n/a</v>
      </c>
      <c r="I282" s="76">
        <f ca="1">SUMIF(入库记录!D:D,D:D,入库记录!E:E)</f>
        <v>0</v>
      </c>
      <c r="J282" s="77">
        <f ca="1">SUMIF(销售或领料出库记录!D:D,D:D,销售或领料出库记录!E:E)</f>
        <v>0</v>
      </c>
      <c r="K282" s="78">
        <f ca="1">SUMIF(预示订单需求!D:D,D:D,预示订单需求!F:F)</f>
        <v>0</v>
      </c>
      <c r="L282" s="79">
        <f ca="1">SUMIF(退货记录!D:D,D:D,退货记录!E:E)</f>
        <v>0</v>
      </c>
    </row>
    <row r="283" spans="1:12">
      <c r="A283" s="17"/>
      <c r="B283" s="17"/>
      <c r="C283" s="17" t="s">
        <v>293</v>
      </c>
      <c r="D283" s="17"/>
      <c r="E283" s="17"/>
      <c r="F283" s="17"/>
      <c r="G283" s="73">
        <f ca="1" t="shared" si="8"/>
        <v>0</v>
      </c>
      <c r="H283" s="74" t="str">
        <f ca="1" t="shared" si="9"/>
        <v>n/a</v>
      </c>
      <c r="I283" s="76">
        <f ca="1">SUMIF(入库记录!D:D,D:D,入库记录!E:E)</f>
        <v>0</v>
      </c>
      <c r="J283" s="77">
        <f ca="1">SUMIF(销售或领料出库记录!D:D,D:D,销售或领料出库记录!E:E)</f>
        <v>0</v>
      </c>
      <c r="K283" s="78">
        <f ca="1">SUMIF(预示订单需求!D:D,D:D,预示订单需求!F:F)</f>
        <v>0</v>
      </c>
      <c r="L283" s="79">
        <f ca="1">SUMIF(退货记录!D:D,D:D,退货记录!E:E)</f>
        <v>0</v>
      </c>
    </row>
    <row r="284" spans="1:12">
      <c r="A284" s="17"/>
      <c r="B284" s="17"/>
      <c r="C284" s="17" t="s">
        <v>294</v>
      </c>
      <c r="D284" s="17"/>
      <c r="E284" s="17"/>
      <c r="F284" s="17"/>
      <c r="G284" s="73">
        <f ca="1" t="shared" si="8"/>
        <v>0</v>
      </c>
      <c r="H284" s="74" t="str">
        <f ca="1" t="shared" si="9"/>
        <v>n/a</v>
      </c>
      <c r="I284" s="76">
        <f ca="1">SUMIF(入库记录!D:D,D:D,入库记录!E:E)</f>
        <v>0</v>
      </c>
      <c r="J284" s="77">
        <f ca="1">SUMIF(销售或领料出库记录!D:D,D:D,销售或领料出库记录!E:E)</f>
        <v>0</v>
      </c>
      <c r="K284" s="78">
        <f ca="1">SUMIF(预示订单需求!D:D,D:D,预示订单需求!F:F)</f>
        <v>0</v>
      </c>
      <c r="L284" s="79">
        <f ca="1">SUMIF(退货记录!D:D,D:D,退货记录!E:E)</f>
        <v>0</v>
      </c>
    </row>
    <row r="285" spans="1:12">
      <c r="A285" s="17"/>
      <c r="B285" s="17"/>
      <c r="C285" s="17" t="s">
        <v>295</v>
      </c>
      <c r="D285" s="17"/>
      <c r="E285" s="17"/>
      <c r="F285" s="17"/>
      <c r="G285" s="73">
        <f ca="1" t="shared" si="8"/>
        <v>0</v>
      </c>
      <c r="H285" s="74" t="str">
        <f ca="1" t="shared" si="9"/>
        <v>n/a</v>
      </c>
      <c r="I285" s="76">
        <f ca="1">SUMIF(入库记录!D:D,D:D,入库记录!E:E)</f>
        <v>0</v>
      </c>
      <c r="J285" s="77">
        <f ca="1">SUMIF(销售或领料出库记录!D:D,D:D,销售或领料出库记录!E:E)</f>
        <v>0</v>
      </c>
      <c r="K285" s="78">
        <f ca="1">SUMIF(预示订单需求!D:D,D:D,预示订单需求!F:F)</f>
        <v>0</v>
      </c>
      <c r="L285" s="79">
        <f ca="1">SUMIF(退货记录!D:D,D:D,退货记录!E:E)</f>
        <v>0</v>
      </c>
    </row>
    <row r="286" spans="1:12">
      <c r="A286" s="17"/>
      <c r="B286" s="17"/>
      <c r="C286" s="17" t="s">
        <v>296</v>
      </c>
      <c r="D286" s="17"/>
      <c r="E286" s="17"/>
      <c r="F286" s="17"/>
      <c r="G286" s="73">
        <f ca="1" t="shared" si="8"/>
        <v>0</v>
      </c>
      <c r="H286" s="74" t="str">
        <f ca="1" t="shared" si="9"/>
        <v>n/a</v>
      </c>
      <c r="I286" s="76">
        <f ca="1">SUMIF(入库记录!D:D,D:D,入库记录!E:E)</f>
        <v>0</v>
      </c>
      <c r="J286" s="77">
        <f ca="1">SUMIF(销售或领料出库记录!D:D,D:D,销售或领料出库记录!E:E)</f>
        <v>0</v>
      </c>
      <c r="K286" s="78">
        <f ca="1">SUMIF(预示订单需求!D:D,D:D,预示订单需求!F:F)</f>
        <v>0</v>
      </c>
      <c r="L286" s="79">
        <f ca="1">SUMIF(退货记录!D:D,D:D,退货记录!E:E)</f>
        <v>0</v>
      </c>
    </row>
    <row r="287" spans="1:12">
      <c r="A287" s="17"/>
      <c r="B287" s="17"/>
      <c r="C287" s="17" t="s">
        <v>297</v>
      </c>
      <c r="D287" s="17"/>
      <c r="E287" s="17"/>
      <c r="F287" s="17"/>
      <c r="G287" s="73">
        <f ca="1" t="shared" si="8"/>
        <v>0</v>
      </c>
      <c r="H287" s="74" t="str">
        <f ca="1" t="shared" si="9"/>
        <v>n/a</v>
      </c>
      <c r="I287" s="76">
        <f ca="1">SUMIF(入库记录!D:D,D:D,入库记录!E:E)</f>
        <v>0</v>
      </c>
      <c r="J287" s="77">
        <f ca="1">SUMIF(销售或领料出库记录!D:D,D:D,销售或领料出库记录!E:E)</f>
        <v>0</v>
      </c>
      <c r="K287" s="78">
        <f ca="1">SUMIF(预示订单需求!D:D,D:D,预示订单需求!F:F)</f>
        <v>0</v>
      </c>
      <c r="L287" s="79">
        <f ca="1">SUMIF(退货记录!D:D,D:D,退货记录!E:E)</f>
        <v>0</v>
      </c>
    </row>
    <row r="288" spans="1:12">
      <c r="A288" s="17"/>
      <c r="B288" s="17"/>
      <c r="C288" s="17" t="s">
        <v>298</v>
      </c>
      <c r="D288" s="17"/>
      <c r="E288" s="17"/>
      <c r="F288" s="17"/>
      <c r="G288" s="73">
        <f ca="1" t="shared" si="8"/>
        <v>0</v>
      </c>
      <c r="H288" s="74" t="str">
        <f ca="1" t="shared" si="9"/>
        <v>n/a</v>
      </c>
      <c r="I288" s="76">
        <f ca="1">SUMIF(入库记录!D:D,D:D,入库记录!E:E)</f>
        <v>0</v>
      </c>
      <c r="J288" s="77">
        <f ca="1">SUMIF(销售或领料出库记录!D:D,D:D,销售或领料出库记录!E:E)</f>
        <v>0</v>
      </c>
      <c r="K288" s="78">
        <f ca="1">SUMIF(预示订单需求!D:D,D:D,预示订单需求!F:F)</f>
        <v>0</v>
      </c>
      <c r="L288" s="79">
        <f ca="1">SUMIF(退货记录!D:D,D:D,退货记录!E:E)</f>
        <v>0</v>
      </c>
    </row>
    <row r="289" spans="1:12">
      <c r="A289" s="17"/>
      <c r="B289" s="17"/>
      <c r="C289" s="17" t="s">
        <v>299</v>
      </c>
      <c r="D289" s="17"/>
      <c r="E289" s="17"/>
      <c r="F289" s="17"/>
      <c r="G289" s="73">
        <f ca="1" t="shared" si="8"/>
        <v>0</v>
      </c>
      <c r="H289" s="74" t="str">
        <f ca="1" t="shared" si="9"/>
        <v>n/a</v>
      </c>
      <c r="I289" s="76">
        <f ca="1">SUMIF(入库记录!D:D,D:D,入库记录!E:E)</f>
        <v>0</v>
      </c>
      <c r="J289" s="77">
        <f ca="1">SUMIF(销售或领料出库记录!D:D,D:D,销售或领料出库记录!E:E)</f>
        <v>0</v>
      </c>
      <c r="K289" s="78">
        <f ca="1">SUMIF(预示订单需求!D:D,D:D,预示订单需求!F:F)</f>
        <v>0</v>
      </c>
      <c r="L289" s="79">
        <f ca="1">SUMIF(退货记录!D:D,D:D,退货记录!E:E)</f>
        <v>0</v>
      </c>
    </row>
    <row r="290" spans="1:12">
      <c r="A290" s="17"/>
      <c r="B290" s="17"/>
      <c r="C290" s="17" t="s">
        <v>300</v>
      </c>
      <c r="D290" s="17"/>
      <c r="E290" s="17"/>
      <c r="F290" s="17"/>
      <c r="G290" s="73">
        <f ca="1" t="shared" si="8"/>
        <v>0</v>
      </c>
      <c r="H290" s="74" t="str">
        <f ca="1" t="shared" si="9"/>
        <v>n/a</v>
      </c>
      <c r="I290" s="76">
        <f ca="1">SUMIF(入库记录!D:D,D:D,入库记录!E:E)</f>
        <v>0</v>
      </c>
      <c r="J290" s="77">
        <f ca="1">SUMIF(销售或领料出库记录!D:D,D:D,销售或领料出库记录!E:E)</f>
        <v>0</v>
      </c>
      <c r="K290" s="78">
        <f ca="1">SUMIF(预示订单需求!D:D,D:D,预示订单需求!F:F)</f>
        <v>0</v>
      </c>
      <c r="L290" s="79">
        <f ca="1">SUMIF(退货记录!D:D,D:D,退货记录!E:E)</f>
        <v>0</v>
      </c>
    </row>
    <row r="291" spans="1:12">
      <c r="A291" s="17"/>
      <c r="B291" s="17"/>
      <c r="C291" s="17" t="s">
        <v>301</v>
      </c>
      <c r="D291" s="17"/>
      <c r="E291" s="17"/>
      <c r="F291" s="17"/>
      <c r="G291" s="73">
        <f ca="1" t="shared" si="8"/>
        <v>0</v>
      </c>
      <c r="H291" s="74" t="str">
        <f ca="1" t="shared" si="9"/>
        <v>n/a</v>
      </c>
      <c r="I291" s="76">
        <f ca="1">SUMIF(入库记录!D:D,D:D,入库记录!E:E)</f>
        <v>0</v>
      </c>
      <c r="J291" s="77">
        <f ca="1">SUMIF(销售或领料出库记录!D:D,D:D,销售或领料出库记录!E:E)</f>
        <v>0</v>
      </c>
      <c r="K291" s="78">
        <f ca="1">SUMIF(预示订单需求!D:D,D:D,预示订单需求!F:F)</f>
        <v>0</v>
      </c>
      <c r="L291" s="79">
        <f ca="1">SUMIF(退货记录!D:D,D:D,退货记录!E:E)</f>
        <v>0</v>
      </c>
    </row>
    <row r="292" spans="1:12">
      <c r="A292" s="17"/>
      <c r="B292" s="17"/>
      <c r="C292" s="17" t="s">
        <v>302</v>
      </c>
      <c r="D292" s="17"/>
      <c r="E292" s="17"/>
      <c r="F292" s="17"/>
      <c r="G292" s="73">
        <f ca="1" t="shared" si="8"/>
        <v>0</v>
      </c>
      <c r="H292" s="74" t="str">
        <f ca="1" t="shared" si="9"/>
        <v>n/a</v>
      </c>
      <c r="I292" s="76">
        <f ca="1">SUMIF(入库记录!D:D,D:D,入库记录!E:E)</f>
        <v>0</v>
      </c>
      <c r="J292" s="77">
        <f ca="1">SUMIF(销售或领料出库记录!D:D,D:D,销售或领料出库记录!E:E)</f>
        <v>0</v>
      </c>
      <c r="K292" s="78">
        <f ca="1">SUMIF(预示订单需求!D:D,D:D,预示订单需求!F:F)</f>
        <v>0</v>
      </c>
      <c r="L292" s="79">
        <f ca="1">SUMIF(退货记录!D:D,D:D,退货记录!E:E)</f>
        <v>0</v>
      </c>
    </row>
    <row r="293" spans="1:12">
      <c r="A293" s="17"/>
      <c r="B293" s="17"/>
      <c r="C293" s="17" t="s">
        <v>303</v>
      </c>
      <c r="D293" s="17"/>
      <c r="E293" s="17"/>
      <c r="F293" s="17"/>
      <c r="G293" s="73">
        <f ca="1" t="shared" si="8"/>
        <v>0</v>
      </c>
      <c r="H293" s="74" t="str">
        <f ca="1" t="shared" si="9"/>
        <v>n/a</v>
      </c>
      <c r="I293" s="76">
        <f ca="1">SUMIF(入库记录!D:D,D:D,入库记录!E:E)</f>
        <v>0</v>
      </c>
      <c r="J293" s="77">
        <f ca="1">SUMIF(销售或领料出库记录!D:D,D:D,销售或领料出库记录!E:E)</f>
        <v>0</v>
      </c>
      <c r="K293" s="78">
        <f ca="1">SUMIF(预示订单需求!D:D,D:D,预示订单需求!F:F)</f>
        <v>0</v>
      </c>
      <c r="L293" s="79">
        <f ca="1">SUMIF(退货记录!D:D,D:D,退货记录!E:E)</f>
        <v>0</v>
      </c>
    </row>
    <row r="294" spans="1:12">
      <c r="A294" s="17"/>
      <c r="B294" s="17"/>
      <c r="C294" s="17" t="s">
        <v>304</v>
      </c>
      <c r="D294" s="17"/>
      <c r="E294" s="17"/>
      <c r="F294" s="17"/>
      <c r="G294" s="73">
        <f ca="1" t="shared" si="8"/>
        <v>0</v>
      </c>
      <c r="H294" s="74" t="str">
        <f ca="1" t="shared" si="9"/>
        <v>n/a</v>
      </c>
      <c r="I294" s="76">
        <f ca="1">SUMIF(入库记录!D:D,D:D,入库记录!E:E)</f>
        <v>0</v>
      </c>
      <c r="J294" s="77">
        <f ca="1">SUMIF(销售或领料出库记录!D:D,D:D,销售或领料出库记录!E:E)</f>
        <v>0</v>
      </c>
      <c r="K294" s="78">
        <f ca="1">SUMIF(预示订单需求!D:D,D:D,预示订单需求!F:F)</f>
        <v>0</v>
      </c>
      <c r="L294" s="79">
        <f ca="1">SUMIF(退货记录!D:D,D:D,退货记录!E:E)</f>
        <v>0</v>
      </c>
    </row>
    <row r="295" spans="1:12">
      <c r="A295" s="17"/>
      <c r="B295" s="17"/>
      <c r="C295" s="17" t="s">
        <v>305</v>
      </c>
      <c r="D295" s="17"/>
      <c r="E295" s="17"/>
      <c r="F295" s="17"/>
      <c r="G295" s="73">
        <f ca="1" t="shared" si="8"/>
        <v>0</v>
      </c>
      <c r="H295" s="74" t="str">
        <f ca="1" t="shared" si="9"/>
        <v>n/a</v>
      </c>
      <c r="I295" s="76">
        <f ca="1">SUMIF(入库记录!D:D,D:D,入库记录!E:E)</f>
        <v>0</v>
      </c>
      <c r="J295" s="77">
        <f ca="1">SUMIF(销售或领料出库记录!D:D,D:D,销售或领料出库记录!E:E)</f>
        <v>0</v>
      </c>
      <c r="K295" s="78">
        <f ca="1">SUMIF(预示订单需求!D:D,D:D,预示订单需求!F:F)</f>
        <v>0</v>
      </c>
      <c r="L295" s="79">
        <f ca="1">SUMIF(退货记录!D:D,D:D,退货记录!E:E)</f>
        <v>0</v>
      </c>
    </row>
    <row r="296" spans="1:12">
      <c r="A296" s="17"/>
      <c r="B296" s="17"/>
      <c r="C296" s="17" t="s">
        <v>306</v>
      </c>
      <c r="D296" s="17"/>
      <c r="E296" s="17"/>
      <c r="F296" s="17"/>
      <c r="G296" s="73">
        <f ca="1" t="shared" si="8"/>
        <v>0</v>
      </c>
      <c r="H296" s="74" t="str">
        <f ca="1" t="shared" si="9"/>
        <v>n/a</v>
      </c>
      <c r="I296" s="76">
        <f ca="1">SUMIF(入库记录!D:D,D:D,入库记录!E:E)</f>
        <v>0</v>
      </c>
      <c r="J296" s="77">
        <f ca="1">SUMIF(销售或领料出库记录!D:D,D:D,销售或领料出库记录!E:E)</f>
        <v>0</v>
      </c>
      <c r="K296" s="78">
        <f ca="1">SUMIF(预示订单需求!D:D,D:D,预示订单需求!F:F)</f>
        <v>0</v>
      </c>
      <c r="L296" s="79">
        <f ca="1">SUMIF(退货记录!D:D,D:D,退货记录!E:E)</f>
        <v>0</v>
      </c>
    </row>
    <row r="297" spans="1:12">
      <c r="A297" s="17"/>
      <c r="B297" s="17"/>
      <c r="C297" s="17" t="s">
        <v>307</v>
      </c>
      <c r="D297" s="17"/>
      <c r="E297" s="17"/>
      <c r="F297" s="17"/>
      <c r="G297" s="73">
        <f ca="1" t="shared" si="8"/>
        <v>0</v>
      </c>
      <c r="H297" s="74" t="str">
        <f ca="1" t="shared" si="9"/>
        <v>n/a</v>
      </c>
      <c r="I297" s="76">
        <f ca="1">SUMIF(入库记录!D:D,D:D,入库记录!E:E)</f>
        <v>0</v>
      </c>
      <c r="J297" s="77">
        <f ca="1">SUMIF(销售或领料出库记录!D:D,D:D,销售或领料出库记录!E:E)</f>
        <v>0</v>
      </c>
      <c r="K297" s="78">
        <f ca="1">SUMIF(预示订单需求!D:D,D:D,预示订单需求!F:F)</f>
        <v>0</v>
      </c>
      <c r="L297" s="79">
        <f ca="1">SUMIF(退货记录!D:D,D:D,退货记录!E:E)</f>
        <v>0</v>
      </c>
    </row>
    <row r="298" spans="1:12">
      <c r="A298" s="17"/>
      <c r="B298" s="17"/>
      <c r="C298" s="17" t="s">
        <v>308</v>
      </c>
      <c r="D298" s="17"/>
      <c r="E298" s="17"/>
      <c r="F298" s="17"/>
      <c r="G298" s="73">
        <f ca="1" t="shared" si="8"/>
        <v>0</v>
      </c>
      <c r="H298" s="74" t="str">
        <f ca="1" t="shared" si="9"/>
        <v>n/a</v>
      </c>
      <c r="I298" s="76">
        <f ca="1">SUMIF(入库记录!D:D,D:D,入库记录!E:E)</f>
        <v>0</v>
      </c>
      <c r="J298" s="77">
        <f ca="1">SUMIF(销售或领料出库记录!D:D,D:D,销售或领料出库记录!E:E)</f>
        <v>0</v>
      </c>
      <c r="K298" s="78">
        <f ca="1">SUMIF(预示订单需求!D:D,D:D,预示订单需求!F:F)</f>
        <v>0</v>
      </c>
      <c r="L298" s="79">
        <f ca="1">SUMIF(退货记录!D:D,D:D,退货记录!E:E)</f>
        <v>0</v>
      </c>
    </row>
    <row r="299" spans="1:12">
      <c r="A299" s="17"/>
      <c r="B299" s="17"/>
      <c r="C299" s="17" t="s">
        <v>309</v>
      </c>
      <c r="D299" s="17"/>
      <c r="E299" s="17"/>
      <c r="F299" s="17"/>
      <c r="G299" s="73">
        <f ca="1" t="shared" si="8"/>
        <v>0</v>
      </c>
      <c r="H299" s="74" t="str">
        <f ca="1" t="shared" si="9"/>
        <v>n/a</v>
      </c>
      <c r="I299" s="76">
        <f ca="1">SUMIF(入库记录!D:D,D:D,入库记录!E:E)</f>
        <v>0</v>
      </c>
      <c r="J299" s="77">
        <f ca="1">SUMIF(销售或领料出库记录!D:D,D:D,销售或领料出库记录!E:E)</f>
        <v>0</v>
      </c>
      <c r="K299" s="78">
        <f ca="1">SUMIF(预示订单需求!D:D,D:D,预示订单需求!F:F)</f>
        <v>0</v>
      </c>
      <c r="L299" s="79">
        <f ca="1">SUMIF(退货记录!D:D,D:D,退货记录!E:E)</f>
        <v>0</v>
      </c>
    </row>
    <row r="300" spans="1:12">
      <c r="A300" s="17"/>
      <c r="B300" s="17"/>
      <c r="C300" s="17" t="s">
        <v>310</v>
      </c>
      <c r="D300" s="17"/>
      <c r="E300" s="17"/>
      <c r="F300" s="17"/>
      <c r="G300" s="73">
        <f ca="1" t="shared" si="8"/>
        <v>0</v>
      </c>
      <c r="H300" s="74" t="str">
        <f ca="1" t="shared" si="9"/>
        <v>n/a</v>
      </c>
      <c r="I300" s="76">
        <f ca="1">SUMIF(入库记录!D:D,D:D,入库记录!E:E)</f>
        <v>0</v>
      </c>
      <c r="J300" s="77">
        <f ca="1">SUMIF(销售或领料出库记录!D:D,D:D,销售或领料出库记录!E:E)</f>
        <v>0</v>
      </c>
      <c r="K300" s="78">
        <f ca="1">SUMIF(预示订单需求!D:D,D:D,预示订单需求!F:F)</f>
        <v>0</v>
      </c>
      <c r="L300" s="79">
        <f ca="1">SUMIF(退货记录!D:D,D:D,退货记录!E:E)</f>
        <v>0</v>
      </c>
    </row>
    <row r="301" spans="1:12">
      <c r="A301" s="17"/>
      <c r="B301" s="17"/>
      <c r="C301" s="17" t="s">
        <v>311</v>
      </c>
      <c r="D301" s="17"/>
      <c r="E301" s="17"/>
      <c r="F301" s="17"/>
      <c r="G301" s="73">
        <f ca="1" t="shared" si="8"/>
        <v>0</v>
      </c>
      <c r="H301" s="74" t="str">
        <f ca="1" t="shared" si="9"/>
        <v>n/a</v>
      </c>
      <c r="I301" s="76">
        <f ca="1">SUMIF(入库记录!D:D,D:D,入库记录!E:E)</f>
        <v>0</v>
      </c>
      <c r="J301" s="77">
        <f ca="1">SUMIF(销售或领料出库记录!D:D,D:D,销售或领料出库记录!E:E)</f>
        <v>0</v>
      </c>
      <c r="K301" s="78">
        <f ca="1">SUMIF(预示订单需求!D:D,D:D,预示订单需求!F:F)</f>
        <v>0</v>
      </c>
      <c r="L301" s="79">
        <f ca="1">SUMIF(退货记录!D:D,D:D,退货记录!E:E)</f>
        <v>0</v>
      </c>
    </row>
    <row r="302" spans="1:12">
      <c r="A302" s="17"/>
      <c r="B302" s="17"/>
      <c r="C302" s="17" t="s">
        <v>312</v>
      </c>
      <c r="D302" s="17"/>
      <c r="E302" s="17"/>
      <c r="F302" s="17"/>
      <c r="G302" s="73">
        <f ca="1" t="shared" si="8"/>
        <v>0</v>
      </c>
      <c r="H302" s="74" t="str">
        <f ca="1" t="shared" si="9"/>
        <v>n/a</v>
      </c>
      <c r="I302" s="76">
        <f ca="1">SUMIF(入库记录!D:D,D:D,入库记录!E:E)</f>
        <v>0</v>
      </c>
      <c r="J302" s="77">
        <f ca="1">SUMIF(销售或领料出库记录!D:D,D:D,销售或领料出库记录!E:E)</f>
        <v>0</v>
      </c>
      <c r="K302" s="78">
        <f ca="1">SUMIF(预示订单需求!D:D,D:D,预示订单需求!F:F)</f>
        <v>0</v>
      </c>
      <c r="L302" s="79">
        <f ca="1">SUMIF(退货记录!D:D,D:D,退货记录!E:E)</f>
        <v>0</v>
      </c>
    </row>
    <row r="303" spans="1:12">
      <c r="A303" s="17"/>
      <c r="B303" s="17"/>
      <c r="C303" s="17" t="s">
        <v>313</v>
      </c>
      <c r="D303" s="17"/>
      <c r="E303" s="17"/>
      <c r="F303" s="17"/>
      <c r="G303" s="73">
        <f ca="1" t="shared" si="8"/>
        <v>0</v>
      </c>
      <c r="H303" s="74" t="str">
        <f ca="1" t="shared" si="9"/>
        <v>n/a</v>
      </c>
      <c r="I303" s="76">
        <f ca="1">SUMIF(入库记录!D:D,D:D,入库记录!E:E)</f>
        <v>0</v>
      </c>
      <c r="J303" s="77">
        <f ca="1">SUMIF(销售或领料出库记录!D:D,D:D,销售或领料出库记录!E:E)</f>
        <v>0</v>
      </c>
      <c r="K303" s="78">
        <f ca="1">SUMIF(预示订单需求!D:D,D:D,预示订单需求!F:F)</f>
        <v>0</v>
      </c>
      <c r="L303" s="79">
        <f ca="1">SUMIF(退货记录!D:D,D:D,退货记录!E:E)</f>
        <v>0</v>
      </c>
    </row>
    <row r="304" spans="1:12">
      <c r="A304" s="17"/>
      <c r="B304" s="17"/>
      <c r="C304" s="17" t="s">
        <v>314</v>
      </c>
      <c r="D304" s="17"/>
      <c r="E304" s="17"/>
      <c r="F304" s="17"/>
      <c r="G304" s="73">
        <f ca="1" t="shared" si="8"/>
        <v>0</v>
      </c>
      <c r="H304" s="74" t="str">
        <f ca="1" t="shared" si="9"/>
        <v>n/a</v>
      </c>
      <c r="I304" s="76">
        <f ca="1">SUMIF(入库记录!D:D,D:D,入库记录!E:E)</f>
        <v>0</v>
      </c>
      <c r="J304" s="77">
        <f ca="1">SUMIF(销售或领料出库记录!D:D,D:D,销售或领料出库记录!E:E)</f>
        <v>0</v>
      </c>
      <c r="K304" s="78">
        <f ca="1">SUMIF(预示订单需求!D:D,D:D,预示订单需求!F:F)</f>
        <v>0</v>
      </c>
      <c r="L304" s="79">
        <f ca="1">SUMIF(退货记录!D:D,D:D,退货记录!E:E)</f>
        <v>0</v>
      </c>
    </row>
    <row r="305" spans="1:12">
      <c r="A305" s="17"/>
      <c r="B305" s="17"/>
      <c r="C305" s="17" t="s">
        <v>315</v>
      </c>
      <c r="D305" s="17"/>
      <c r="E305" s="17"/>
      <c r="F305" s="17"/>
      <c r="G305" s="73">
        <f ca="1" t="shared" si="8"/>
        <v>0</v>
      </c>
      <c r="H305" s="74" t="str">
        <f ca="1" t="shared" si="9"/>
        <v>n/a</v>
      </c>
      <c r="I305" s="76">
        <f ca="1">SUMIF(入库记录!D:D,D:D,入库记录!E:E)</f>
        <v>0</v>
      </c>
      <c r="J305" s="77">
        <f ca="1">SUMIF(销售或领料出库记录!D:D,D:D,销售或领料出库记录!E:E)</f>
        <v>0</v>
      </c>
      <c r="K305" s="78">
        <f ca="1">SUMIF(预示订单需求!D:D,D:D,预示订单需求!F:F)</f>
        <v>0</v>
      </c>
      <c r="L305" s="79">
        <f ca="1">SUMIF(退货记录!D:D,D:D,退货记录!E:E)</f>
        <v>0</v>
      </c>
    </row>
    <row r="306" spans="1:12">
      <c r="A306" s="17"/>
      <c r="B306" s="17"/>
      <c r="C306" s="17" t="s">
        <v>316</v>
      </c>
      <c r="D306" s="17"/>
      <c r="E306" s="17"/>
      <c r="F306" s="17"/>
      <c r="G306" s="73">
        <f ca="1" t="shared" si="8"/>
        <v>0</v>
      </c>
      <c r="H306" s="74" t="str">
        <f ca="1" t="shared" si="9"/>
        <v>n/a</v>
      </c>
      <c r="I306" s="76">
        <f ca="1">SUMIF(入库记录!D:D,D:D,入库记录!E:E)</f>
        <v>0</v>
      </c>
      <c r="J306" s="77">
        <f ca="1">SUMIF(销售或领料出库记录!D:D,D:D,销售或领料出库记录!E:E)</f>
        <v>0</v>
      </c>
      <c r="K306" s="78">
        <f ca="1">SUMIF(预示订单需求!D:D,D:D,预示订单需求!F:F)</f>
        <v>0</v>
      </c>
      <c r="L306" s="79">
        <f ca="1">SUMIF(退货记录!D:D,D:D,退货记录!E:E)</f>
        <v>0</v>
      </c>
    </row>
    <row r="307" spans="1:12">
      <c r="A307" s="17"/>
      <c r="B307" s="17"/>
      <c r="C307" s="17" t="s">
        <v>317</v>
      </c>
      <c r="D307" s="17"/>
      <c r="E307" s="17"/>
      <c r="F307" s="17"/>
      <c r="G307" s="73">
        <f ca="1" t="shared" si="8"/>
        <v>0</v>
      </c>
      <c r="H307" s="74" t="str">
        <f ca="1" t="shared" si="9"/>
        <v>n/a</v>
      </c>
      <c r="I307" s="76">
        <f ca="1">SUMIF(入库记录!D:D,D:D,入库记录!E:E)</f>
        <v>0</v>
      </c>
      <c r="J307" s="77">
        <f ca="1">SUMIF(销售或领料出库记录!D:D,D:D,销售或领料出库记录!E:E)</f>
        <v>0</v>
      </c>
      <c r="K307" s="78">
        <f ca="1">SUMIF(预示订单需求!D:D,D:D,预示订单需求!F:F)</f>
        <v>0</v>
      </c>
      <c r="L307" s="79">
        <f ca="1">SUMIF(退货记录!D:D,D:D,退货记录!E:E)</f>
        <v>0</v>
      </c>
    </row>
    <row r="308" spans="1:12">
      <c r="A308" s="17"/>
      <c r="B308" s="17"/>
      <c r="C308" s="17" t="s">
        <v>318</v>
      </c>
      <c r="D308" s="17"/>
      <c r="E308" s="17"/>
      <c r="F308" s="17"/>
      <c r="G308" s="73">
        <f ca="1" t="shared" si="8"/>
        <v>0</v>
      </c>
      <c r="H308" s="74" t="str">
        <f ca="1" t="shared" si="9"/>
        <v>n/a</v>
      </c>
      <c r="I308" s="76">
        <f ca="1">SUMIF(入库记录!D:D,D:D,入库记录!E:E)</f>
        <v>0</v>
      </c>
      <c r="J308" s="77">
        <f ca="1">SUMIF(销售或领料出库记录!D:D,D:D,销售或领料出库记录!E:E)</f>
        <v>0</v>
      </c>
      <c r="K308" s="78">
        <f ca="1">SUMIF(预示订单需求!D:D,D:D,预示订单需求!F:F)</f>
        <v>0</v>
      </c>
      <c r="L308" s="79">
        <f ca="1">SUMIF(退货记录!D:D,D:D,退货记录!E:E)</f>
        <v>0</v>
      </c>
    </row>
    <row r="309" spans="1:12">
      <c r="A309" s="17"/>
      <c r="B309" s="17"/>
      <c r="C309" s="17" t="s">
        <v>319</v>
      </c>
      <c r="D309" s="17"/>
      <c r="E309" s="17"/>
      <c r="F309" s="17"/>
      <c r="G309" s="73">
        <f ca="1" t="shared" si="8"/>
        <v>0</v>
      </c>
      <c r="H309" s="74" t="str">
        <f ca="1" t="shared" si="9"/>
        <v>n/a</v>
      </c>
      <c r="I309" s="76">
        <f ca="1">SUMIF(入库记录!D:D,D:D,入库记录!E:E)</f>
        <v>0</v>
      </c>
      <c r="J309" s="77">
        <f ca="1">SUMIF(销售或领料出库记录!D:D,D:D,销售或领料出库记录!E:E)</f>
        <v>0</v>
      </c>
      <c r="K309" s="78">
        <f ca="1">SUMIF(预示订单需求!D:D,D:D,预示订单需求!F:F)</f>
        <v>0</v>
      </c>
      <c r="L309" s="79">
        <f ca="1">SUMIF(退货记录!D:D,D:D,退货记录!E:E)</f>
        <v>0</v>
      </c>
    </row>
    <row r="310" spans="1:12">
      <c r="A310" s="17"/>
      <c r="B310" s="17"/>
      <c r="C310" s="17" t="s">
        <v>320</v>
      </c>
      <c r="D310" s="17"/>
      <c r="E310" s="17"/>
      <c r="F310" s="17"/>
      <c r="G310" s="73">
        <f ca="1" t="shared" si="8"/>
        <v>0</v>
      </c>
      <c r="H310" s="74" t="str">
        <f ca="1" t="shared" si="9"/>
        <v>n/a</v>
      </c>
      <c r="I310" s="76">
        <f ca="1">SUMIF(入库记录!D:D,D:D,入库记录!E:E)</f>
        <v>0</v>
      </c>
      <c r="J310" s="77">
        <f ca="1">SUMIF(销售或领料出库记录!D:D,D:D,销售或领料出库记录!E:E)</f>
        <v>0</v>
      </c>
      <c r="K310" s="78">
        <f ca="1">SUMIF(预示订单需求!D:D,D:D,预示订单需求!F:F)</f>
        <v>0</v>
      </c>
      <c r="L310" s="79">
        <f ca="1">SUMIF(退货记录!D:D,D:D,退货记录!E:E)</f>
        <v>0</v>
      </c>
    </row>
    <row r="311" spans="1:12">
      <c r="A311" s="17"/>
      <c r="B311" s="17"/>
      <c r="C311" s="17" t="s">
        <v>321</v>
      </c>
      <c r="D311" s="17"/>
      <c r="E311" s="17"/>
      <c r="F311" s="17"/>
      <c r="G311" s="73">
        <f ca="1" t="shared" si="8"/>
        <v>0</v>
      </c>
      <c r="H311" s="74" t="str">
        <f ca="1" t="shared" si="9"/>
        <v>n/a</v>
      </c>
      <c r="I311" s="76">
        <f ca="1">SUMIF(入库记录!D:D,D:D,入库记录!E:E)</f>
        <v>0</v>
      </c>
      <c r="J311" s="77">
        <f ca="1">SUMIF(销售或领料出库记录!D:D,D:D,销售或领料出库记录!E:E)</f>
        <v>0</v>
      </c>
      <c r="K311" s="78">
        <f ca="1">SUMIF(预示订单需求!D:D,D:D,预示订单需求!F:F)</f>
        <v>0</v>
      </c>
      <c r="L311" s="79">
        <f ca="1">SUMIF(退货记录!D:D,D:D,退货记录!E:E)</f>
        <v>0</v>
      </c>
    </row>
    <row r="312" spans="1:12">
      <c r="A312" s="17"/>
      <c r="B312" s="17"/>
      <c r="C312" s="17" t="s">
        <v>322</v>
      </c>
      <c r="D312" s="17"/>
      <c r="E312" s="17"/>
      <c r="F312" s="17"/>
      <c r="G312" s="73">
        <f ca="1" t="shared" si="8"/>
        <v>0</v>
      </c>
      <c r="H312" s="74" t="str">
        <f ca="1" t="shared" si="9"/>
        <v>n/a</v>
      </c>
      <c r="I312" s="76">
        <f ca="1">SUMIF(入库记录!D:D,D:D,入库记录!E:E)</f>
        <v>0</v>
      </c>
      <c r="J312" s="77">
        <f ca="1">SUMIF(销售或领料出库记录!D:D,D:D,销售或领料出库记录!E:E)</f>
        <v>0</v>
      </c>
      <c r="K312" s="78">
        <f ca="1">SUMIF(预示订单需求!D:D,D:D,预示订单需求!F:F)</f>
        <v>0</v>
      </c>
      <c r="L312" s="79">
        <f ca="1">SUMIF(退货记录!D:D,D:D,退货记录!E:E)</f>
        <v>0</v>
      </c>
    </row>
    <row r="313" spans="1:12">
      <c r="A313" s="17"/>
      <c r="B313" s="17"/>
      <c r="C313" s="17" t="s">
        <v>323</v>
      </c>
      <c r="D313" s="17"/>
      <c r="E313" s="17"/>
      <c r="F313" s="17"/>
      <c r="G313" s="73">
        <f ca="1" t="shared" si="8"/>
        <v>0</v>
      </c>
      <c r="H313" s="74" t="str">
        <f ca="1" t="shared" si="9"/>
        <v>n/a</v>
      </c>
      <c r="I313" s="76">
        <f ca="1">SUMIF(入库记录!D:D,D:D,入库记录!E:E)</f>
        <v>0</v>
      </c>
      <c r="J313" s="77">
        <f ca="1">SUMIF(销售或领料出库记录!D:D,D:D,销售或领料出库记录!E:E)</f>
        <v>0</v>
      </c>
      <c r="K313" s="78">
        <f ca="1">SUMIF(预示订单需求!D:D,D:D,预示订单需求!F:F)</f>
        <v>0</v>
      </c>
      <c r="L313" s="79">
        <f ca="1">SUMIF(退货记录!D:D,D:D,退货记录!E:E)</f>
        <v>0</v>
      </c>
    </row>
    <row r="314" spans="1:12">
      <c r="A314" s="17"/>
      <c r="B314" s="17"/>
      <c r="C314" s="17" t="s">
        <v>324</v>
      </c>
      <c r="D314" s="17"/>
      <c r="E314" s="17"/>
      <c r="F314" s="17"/>
      <c r="G314" s="73">
        <f ca="1" t="shared" si="8"/>
        <v>0</v>
      </c>
      <c r="H314" s="74" t="str">
        <f ca="1" t="shared" si="9"/>
        <v>n/a</v>
      </c>
      <c r="I314" s="76">
        <f ca="1">SUMIF(入库记录!D:D,D:D,入库记录!E:E)</f>
        <v>0</v>
      </c>
      <c r="J314" s="77">
        <f ca="1">SUMIF(销售或领料出库记录!D:D,D:D,销售或领料出库记录!E:E)</f>
        <v>0</v>
      </c>
      <c r="K314" s="78">
        <f ca="1">SUMIF(预示订单需求!D:D,D:D,预示订单需求!F:F)</f>
        <v>0</v>
      </c>
      <c r="L314" s="79">
        <f ca="1">SUMIF(退货记录!D:D,D:D,退货记录!E:E)</f>
        <v>0</v>
      </c>
    </row>
    <row r="315" spans="1:12">
      <c r="A315" s="17"/>
      <c r="B315" s="17"/>
      <c r="C315" s="17" t="s">
        <v>325</v>
      </c>
      <c r="D315" s="17"/>
      <c r="E315" s="17"/>
      <c r="F315" s="17"/>
      <c r="G315" s="73">
        <f ca="1" t="shared" si="8"/>
        <v>0</v>
      </c>
      <c r="H315" s="74" t="str">
        <f ca="1" t="shared" si="9"/>
        <v>n/a</v>
      </c>
      <c r="I315" s="76">
        <f ca="1">SUMIF(入库记录!D:D,D:D,入库记录!E:E)</f>
        <v>0</v>
      </c>
      <c r="J315" s="77">
        <f ca="1">SUMIF(销售或领料出库记录!D:D,D:D,销售或领料出库记录!E:E)</f>
        <v>0</v>
      </c>
      <c r="K315" s="78">
        <f ca="1">SUMIF(预示订单需求!D:D,D:D,预示订单需求!F:F)</f>
        <v>0</v>
      </c>
      <c r="L315" s="79">
        <f ca="1">SUMIF(退货记录!D:D,D:D,退货记录!E:E)</f>
        <v>0</v>
      </c>
    </row>
    <row r="316" spans="1:12">
      <c r="A316" s="17"/>
      <c r="B316" s="17"/>
      <c r="C316" s="17" t="s">
        <v>326</v>
      </c>
      <c r="D316" s="17"/>
      <c r="E316" s="17"/>
      <c r="F316" s="17"/>
      <c r="G316" s="73">
        <f ca="1" t="shared" si="8"/>
        <v>0</v>
      </c>
      <c r="H316" s="74" t="str">
        <f ca="1" t="shared" si="9"/>
        <v>n/a</v>
      </c>
      <c r="I316" s="76">
        <f ca="1">SUMIF(入库记录!D:D,D:D,入库记录!E:E)</f>
        <v>0</v>
      </c>
      <c r="J316" s="77">
        <f ca="1">SUMIF(销售或领料出库记录!D:D,D:D,销售或领料出库记录!E:E)</f>
        <v>0</v>
      </c>
      <c r="K316" s="78">
        <f ca="1">SUMIF(预示订单需求!D:D,D:D,预示订单需求!F:F)</f>
        <v>0</v>
      </c>
      <c r="L316" s="79">
        <f ca="1">SUMIF(退货记录!D:D,D:D,退货记录!E:E)</f>
        <v>0</v>
      </c>
    </row>
    <row r="317" spans="1:12">
      <c r="A317" s="17"/>
      <c r="B317" s="17"/>
      <c r="C317" s="17" t="s">
        <v>327</v>
      </c>
      <c r="D317" s="17"/>
      <c r="E317" s="17"/>
      <c r="F317" s="17"/>
      <c r="G317" s="73">
        <f ca="1" t="shared" si="8"/>
        <v>0</v>
      </c>
      <c r="H317" s="74" t="str">
        <f ca="1" t="shared" si="9"/>
        <v>n/a</v>
      </c>
      <c r="I317" s="76">
        <f ca="1">SUMIF(入库记录!D:D,D:D,入库记录!E:E)</f>
        <v>0</v>
      </c>
      <c r="J317" s="77">
        <f ca="1">SUMIF(销售或领料出库记录!D:D,D:D,销售或领料出库记录!E:E)</f>
        <v>0</v>
      </c>
      <c r="K317" s="78">
        <f ca="1">SUMIF(预示订单需求!D:D,D:D,预示订单需求!F:F)</f>
        <v>0</v>
      </c>
      <c r="L317" s="79">
        <f ca="1">SUMIF(退货记录!D:D,D:D,退货记录!E:E)</f>
        <v>0</v>
      </c>
    </row>
    <row r="318" spans="1:12">
      <c r="A318" s="17"/>
      <c r="B318" s="17"/>
      <c r="C318" s="17" t="s">
        <v>328</v>
      </c>
      <c r="D318" s="17"/>
      <c r="E318" s="17"/>
      <c r="F318" s="17"/>
      <c r="G318" s="73">
        <f ca="1" t="shared" si="8"/>
        <v>0</v>
      </c>
      <c r="H318" s="74" t="str">
        <f ca="1" t="shared" si="9"/>
        <v>n/a</v>
      </c>
      <c r="I318" s="76">
        <f ca="1">SUMIF(入库记录!D:D,D:D,入库记录!E:E)</f>
        <v>0</v>
      </c>
      <c r="J318" s="77">
        <f ca="1">SUMIF(销售或领料出库记录!D:D,D:D,销售或领料出库记录!E:E)</f>
        <v>0</v>
      </c>
      <c r="K318" s="78">
        <f ca="1">SUMIF(预示订单需求!D:D,D:D,预示订单需求!F:F)</f>
        <v>0</v>
      </c>
      <c r="L318" s="79">
        <f ca="1">SUMIF(退货记录!D:D,D:D,退货记录!E:E)</f>
        <v>0</v>
      </c>
    </row>
    <row r="319" spans="1:12">
      <c r="A319" s="17"/>
      <c r="B319" s="17"/>
      <c r="C319" s="17" t="s">
        <v>329</v>
      </c>
      <c r="D319" s="17"/>
      <c r="E319" s="17"/>
      <c r="F319" s="17"/>
      <c r="G319" s="73">
        <f ca="1" t="shared" si="8"/>
        <v>0</v>
      </c>
      <c r="H319" s="74" t="str">
        <f ca="1" t="shared" si="9"/>
        <v>n/a</v>
      </c>
      <c r="I319" s="76">
        <f ca="1">SUMIF(入库记录!D:D,D:D,入库记录!E:E)</f>
        <v>0</v>
      </c>
      <c r="J319" s="77">
        <f ca="1">SUMIF(销售或领料出库记录!D:D,D:D,销售或领料出库记录!E:E)</f>
        <v>0</v>
      </c>
      <c r="K319" s="78">
        <f ca="1">SUMIF(预示订单需求!D:D,D:D,预示订单需求!F:F)</f>
        <v>0</v>
      </c>
      <c r="L319" s="79">
        <f ca="1">SUMIF(退货记录!D:D,D:D,退货记录!E:E)</f>
        <v>0</v>
      </c>
    </row>
    <row r="320" spans="1:12">
      <c r="A320" s="17"/>
      <c r="B320" s="17"/>
      <c r="C320" s="17" t="s">
        <v>330</v>
      </c>
      <c r="D320" s="17"/>
      <c r="E320" s="17"/>
      <c r="F320" s="17"/>
      <c r="G320" s="73">
        <f ca="1" t="shared" si="8"/>
        <v>0</v>
      </c>
      <c r="H320" s="74" t="str">
        <f ca="1" t="shared" si="9"/>
        <v>n/a</v>
      </c>
      <c r="I320" s="76">
        <f ca="1">SUMIF(入库记录!D:D,D:D,入库记录!E:E)</f>
        <v>0</v>
      </c>
      <c r="J320" s="77">
        <f ca="1">SUMIF(销售或领料出库记录!D:D,D:D,销售或领料出库记录!E:E)</f>
        <v>0</v>
      </c>
      <c r="K320" s="78">
        <f ca="1">SUMIF(预示订单需求!D:D,D:D,预示订单需求!F:F)</f>
        <v>0</v>
      </c>
      <c r="L320" s="79">
        <f ca="1">SUMIF(退货记录!D:D,D:D,退货记录!E:E)</f>
        <v>0</v>
      </c>
    </row>
    <row r="321" spans="1:12">
      <c r="A321" s="17"/>
      <c r="B321" s="17"/>
      <c r="C321" s="17" t="s">
        <v>331</v>
      </c>
      <c r="D321" s="17"/>
      <c r="E321" s="17"/>
      <c r="F321" s="17"/>
      <c r="G321" s="73">
        <f ca="1" t="shared" si="8"/>
        <v>0</v>
      </c>
      <c r="H321" s="74" t="str">
        <f ca="1" t="shared" si="9"/>
        <v>n/a</v>
      </c>
      <c r="I321" s="76">
        <f ca="1">SUMIF(入库记录!D:D,D:D,入库记录!E:E)</f>
        <v>0</v>
      </c>
      <c r="J321" s="77">
        <f ca="1">SUMIF(销售或领料出库记录!D:D,D:D,销售或领料出库记录!E:E)</f>
        <v>0</v>
      </c>
      <c r="K321" s="78">
        <f ca="1">SUMIF(预示订单需求!D:D,D:D,预示订单需求!F:F)</f>
        <v>0</v>
      </c>
      <c r="L321" s="79">
        <f ca="1">SUMIF(退货记录!D:D,D:D,退货记录!E:E)</f>
        <v>0</v>
      </c>
    </row>
    <row r="322" spans="1:12">
      <c r="A322" s="17"/>
      <c r="B322" s="17"/>
      <c r="C322" s="17" t="s">
        <v>332</v>
      </c>
      <c r="D322" s="17"/>
      <c r="E322" s="17"/>
      <c r="F322" s="17"/>
      <c r="G322" s="73">
        <f ca="1" t="shared" si="8"/>
        <v>0</v>
      </c>
      <c r="H322" s="74" t="str">
        <f ca="1" t="shared" si="9"/>
        <v>n/a</v>
      </c>
      <c r="I322" s="76">
        <f ca="1">SUMIF(入库记录!D:D,D:D,入库记录!E:E)</f>
        <v>0</v>
      </c>
      <c r="J322" s="77">
        <f ca="1">SUMIF(销售或领料出库记录!D:D,D:D,销售或领料出库记录!E:E)</f>
        <v>0</v>
      </c>
      <c r="K322" s="78">
        <f ca="1">SUMIF(预示订单需求!D:D,D:D,预示订单需求!F:F)</f>
        <v>0</v>
      </c>
      <c r="L322" s="79">
        <f ca="1">SUMIF(退货记录!D:D,D:D,退货记录!E:E)</f>
        <v>0</v>
      </c>
    </row>
    <row r="323" spans="1:12">
      <c r="A323" s="17"/>
      <c r="B323" s="17"/>
      <c r="C323" s="17" t="s">
        <v>333</v>
      </c>
      <c r="D323" s="17"/>
      <c r="E323" s="17"/>
      <c r="F323" s="17"/>
      <c r="G323" s="73">
        <f ca="1" t="shared" si="8"/>
        <v>0</v>
      </c>
      <c r="H323" s="74" t="str">
        <f ca="1" t="shared" si="9"/>
        <v>n/a</v>
      </c>
      <c r="I323" s="76">
        <f ca="1">SUMIF(入库记录!D:D,D:D,入库记录!E:E)</f>
        <v>0</v>
      </c>
      <c r="J323" s="77">
        <f ca="1">SUMIF(销售或领料出库记录!D:D,D:D,销售或领料出库记录!E:E)</f>
        <v>0</v>
      </c>
      <c r="K323" s="78">
        <f ca="1">SUMIF(预示订单需求!D:D,D:D,预示订单需求!F:F)</f>
        <v>0</v>
      </c>
      <c r="L323" s="79">
        <f ca="1">SUMIF(退货记录!D:D,D:D,退货记录!E:E)</f>
        <v>0</v>
      </c>
    </row>
    <row r="324" spans="1:12">
      <c r="A324" s="17"/>
      <c r="B324" s="17"/>
      <c r="C324" s="17" t="s">
        <v>334</v>
      </c>
      <c r="D324" s="17"/>
      <c r="E324" s="17"/>
      <c r="F324" s="17"/>
      <c r="G324" s="73">
        <f ca="1" t="shared" ref="G324:G387" si="10">I324-J324-L324+F324</f>
        <v>0</v>
      </c>
      <c r="H324" s="74" t="str">
        <f ca="1" t="shared" ref="H324:H387" si="11">IF(D324=0,"n/a",G324-(E324+K324))</f>
        <v>n/a</v>
      </c>
      <c r="I324" s="76">
        <f ca="1">SUMIF(入库记录!D:D,D:D,入库记录!E:E)</f>
        <v>0</v>
      </c>
      <c r="J324" s="77">
        <f ca="1">SUMIF(销售或领料出库记录!D:D,D:D,销售或领料出库记录!E:E)</f>
        <v>0</v>
      </c>
      <c r="K324" s="78">
        <f ca="1">SUMIF(预示订单需求!D:D,D:D,预示订单需求!F:F)</f>
        <v>0</v>
      </c>
      <c r="L324" s="79">
        <f ca="1">SUMIF(退货记录!D:D,D:D,退货记录!E:E)</f>
        <v>0</v>
      </c>
    </row>
    <row r="325" spans="1:12">
      <c r="A325" s="17"/>
      <c r="B325" s="17"/>
      <c r="C325" s="17" t="s">
        <v>335</v>
      </c>
      <c r="D325" s="17"/>
      <c r="E325" s="17"/>
      <c r="F325" s="17"/>
      <c r="G325" s="73">
        <f ca="1" t="shared" si="10"/>
        <v>0</v>
      </c>
      <c r="H325" s="74" t="str">
        <f ca="1" t="shared" si="11"/>
        <v>n/a</v>
      </c>
      <c r="I325" s="76">
        <f ca="1">SUMIF(入库记录!D:D,D:D,入库记录!E:E)</f>
        <v>0</v>
      </c>
      <c r="J325" s="77">
        <f ca="1">SUMIF(销售或领料出库记录!D:D,D:D,销售或领料出库记录!E:E)</f>
        <v>0</v>
      </c>
      <c r="K325" s="78">
        <f ca="1">SUMIF(预示订单需求!D:D,D:D,预示订单需求!F:F)</f>
        <v>0</v>
      </c>
      <c r="L325" s="79">
        <f ca="1">SUMIF(退货记录!D:D,D:D,退货记录!E:E)</f>
        <v>0</v>
      </c>
    </row>
    <row r="326" spans="1:12">
      <c r="A326" s="17"/>
      <c r="B326" s="17"/>
      <c r="C326" s="17" t="s">
        <v>336</v>
      </c>
      <c r="D326" s="17"/>
      <c r="E326" s="17"/>
      <c r="F326" s="17"/>
      <c r="G326" s="73">
        <f ca="1" t="shared" si="10"/>
        <v>0</v>
      </c>
      <c r="H326" s="74" t="str">
        <f ca="1" t="shared" si="11"/>
        <v>n/a</v>
      </c>
      <c r="I326" s="76">
        <f ca="1">SUMIF(入库记录!D:D,D:D,入库记录!E:E)</f>
        <v>0</v>
      </c>
      <c r="J326" s="77">
        <f ca="1">SUMIF(销售或领料出库记录!D:D,D:D,销售或领料出库记录!E:E)</f>
        <v>0</v>
      </c>
      <c r="K326" s="78">
        <f ca="1">SUMIF(预示订单需求!D:D,D:D,预示订单需求!F:F)</f>
        <v>0</v>
      </c>
      <c r="L326" s="79">
        <f ca="1">SUMIF(退货记录!D:D,D:D,退货记录!E:E)</f>
        <v>0</v>
      </c>
    </row>
    <row r="327" spans="1:12">
      <c r="A327" s="17"/>
      <c r="B327" s="17"/>
      <c r="C327" s="17" t="s">
        <v>337</v>
      </c>
      <c r="D327" s="17"/>
      <c r="E327" s="17"/>
      <c r="F327" s="17"/>
      <c r="G327" s="73">
        <f ca="1" t="shared" si="10"/>
        <v>0</v>
      </c>
      <c r="H327" s="74" t="str">
        <f ca="1" t="shared" si="11"/>
        <v>n/a</v>
      </c>
      <c r="I327" s="76">
        <f ca="1">SUMIF(入库记录!D:D,D:D,入库记录!E:E)</f>
        <v>0</v>
      </c>
      <c r="J327" s="77">
        <f ca="1">SUMIF(销售或领料出库记录!D:D,D:D,销售或领料出库记录!E:E)</f>
        <v>0</v>
      </c>
      <c r="K327" s="78">
        <f ca="1">SUMIF(预示订单需求!D:D,D:D,预示订单需求!F:F)</f>
        <v>0</v>
      </c>
      <c r="L327" s="79">
        <f ca="1">SUMIF(退货记录!D:D,D:D,退货记录!E:E)</f>
        <v>0</v>
      </c>
    </row>
    <row r="328" spans="1:12">
      <c r="A328" s="17"/>
      <c r="B328" s="17"/>
      <c r="C328" s="17" t="s">
        <v>338</v>
      </c>
      <c r="D328" s="17"/>
      <c r="E328" s="17"/>
      <c r="F328" s="17"/>
      <c r="G328" s="73">
        <f ca="1" t="shared" si="10"/>
        <v>0</v>
      </c>
      <c r="H328" s="74" t="str">
        <f ca="1" t="shared" si="11"/>
        <v>n/a</v>
      </c>
      <c r="I328" s="76">
        <f ca="1">SUMIF(入库记录!D:D,D:D,入库记录!E:E)</f>
        <v>0</v>
      </c>
      <c r="J328" s="77">
        <f ca="1">SUMIF(销售或领料出库记录!D:D,D:D,销售或领料出库记录!E:E)</f>
        <v>0</v>
      </c>
      <c r="K328" s="78">
        <f ca="1">SUMIF(预示订单需求!D:D,D:D,预示订单需求!F:F)</f>
        <v>0</v>
      </c>
      <c r="L328" s="79">
        <f ca="1">SUMIF(退货记录!D:D,D:D,退货记录!E:E)</f>
        <v>0</v>
      </c>
    </row>
    <row r="329" spans="1:12">
      <c r="A329" s="17"/>
      <c r="B329" s="17"/>
      <c r="C329" s="17" t="s">
        <v>339</v>
      </c>
      <c r="D329" s="17"/>
      <c r="E329" s="17"/>
      <c r="F329" s="17"/>
      <c r="G329" s="73">
        <f ca="1" t="shared" si="10"/>
        <v>0</v>
      </c>
      <c r="H329" s="74" t="str">
        <f ca="1" t="shared" si="11"/>
        <v>n/a</v>
      </c>
      <c r="I329" s="76">
        <f ca="1">SUMIF(入库记录!D:D,D:D,入库记录!E:E)</f>
        <v>0</v>
      </c>
      <c r="J329" s="77">
        <f ca="1">SUMIF(销售或领料出库记录!D:D,D:D,销售或领料出库记录!E:E)</f>
        <v>0</v>
      </c>
      <c r="K329" s="78">
        <f ca="1">SUMIF(预示订单需求!D:D,D:D,预示订单需求!F:F)</f>
        <v>0</v>
      </c>
      <c r="L329" s="79">
        <f ca="1">SUMIF(退货记录!D:D,D:D,退货记录!E:E)</f>
        <v>0</v>
      </c>
    </row>
    <row r="330" spans="1:12">
      <c r="A330" s="17"/>
      <c r="B330" s="17"/>
      <c r="C330" s="17" t="s">
        <v>340</v>
      </c>
      <c r="D330" s="17"/>
      <c r="E330" s="17"/>
      <c r="F330" s="17"/>
      <c r="G330" s="73">
        <f ca="1" t="shared" si="10"/>
        <v>0</v>
      </c>
      <c r="H330" s="74" t="str">
        <f ca="1" t="shared" si="11"/>
        <v>n/a</v>
      </c>
      <c r="I330" s="76">
        <f ca="1">SUMIF(入库记录!D:D,D:D,入库记录!E:E)</f>
        <v>0</v>
      </c>
      <c r="J330" s="77">
        <f ca="1">SUMIF(销售或领料出库记录!D:D,D:D,销售或领料出库记录!E:E)</f>
        <v>0</v>
      </c>
      <c r="K330" s="78">
        <f ca="1">SUMIF(预示订单需求!D:D,D:D,预示订单需求!F:F)</f>
        <v>0</v>
      </c>
      <c r="L330" s="79">
        <f ca="1">SUMIF(退货记录!D:D,D:D,退货记录!E:E)</f>
        <v>0</v>
      </c>
    </row>
    <row r="331" spans="1:12">
      <c r="A331" s="17"/>
      <c r="B331" s="17"/>
      <c r="C331" s="17" t="s">
        <v>341</v>
      </c>
      <c r="D331" s="17"/>
      <c r="E331" s="17"/>
      <c r="F331" s="17"/>
      <c r="G331" s="73">
        <f ca="1" t="shared" si="10"/>
        <v>0</v>
      </c>
      <c r="H331" s="74" t="str">
        <f ca="1" t="shared" si="11"/>
        <v>n/a</v>
      </c>
      <c r="I331" s="76">
        <f ca="1">SUMIF(入库记录!D:D,D:D,入库记录!E:E)</f>
        <v>0</v>
      </c>
      <c r="J331" s="77">
        <f ca="1">SUMIF(销售或领料出库记录!D:D,D:D,销售或领料出库记录!E:E)</f>
        <v>0</v>
      </c>
      <c r="K331" s="78">
        <f ca="1">SUMIF(预示订单需求!D:D,D:D,预示订单需求!F:F)</f>
        <v>0</v>
      </c>
      <c r="L331" s="79">
        <f ca="1">SUMIF(退货记录!D:D,D:D,退货记录!E:E)</f>
        <v>0</v>
      </c>
    </row>
    <row r="332" spans="1:12">
      <c r="A332" s="17"/>
      <c r="B332" s="17"/>
      <c r="C332" s="17" t="s">
        <v>342</v>
      </c>
      <c r="D332" s="17"/>
      <c r="E332" s="17"/>
      <c r="F332" s="17"/>
      <c r="G332" s="73">
        <f ca="1" t="shared" si="10"/>
        <v>0</v>
      </c>
      <c r="H332" s="74" t="str">
        <f ca="1" t="shared" si="11"/>
        <v>n/a</v>
      </c>
      <c r="I332" s="76">
        <f ca="1">SUMIF(入库记录!D:D,D:D,入库记录!E:E)</f>
        <v>0</v>
      </c>
      <c r="J332" s="77">
        <f ca="1">SUMIF(销售或领料出库记录!D:D,D:D,销售或领料出库记录!E:E)</f>
        <v>0</v>
      </c>
      <c r="K332" s="78">
        <f ca="1">SUMIF(预示订单需求!D:D,D:D,预示订单需求!F:F)</f>
        <v>0</v>
      </c>
      <c r="L332" s="79">
        <f ca="1">SUMIF(退货记录!D:D,D:D,退货记录!E:E)</f>
        <v>0</v>
      </c>
    </row>
    <row r="333" spans="1:12">
      <c r="A333" s="17"/>
      <c r="B333" s="17"/>
      <c r="C333" s="17" t="s">
        <v>343</v>
      </c>
      <c r="D333" s="17"/>
      <c r="E333" s="17"/>
      <c r="F333" s="17"/>
      <c r="G333" s="73">
        <f ca="1" t="shared" si="10"/>
        <v>0</v>
      </c>
      <c r="H333" s="74" t="str">
        <f ca="1" t="shared" si="11"/>
        <v>n/a</v>
      </c>
      <c r="I333" s="76">
        <f ca="1">SUMIF(入库记录!D:D,D:D,入库记录!E:E)</f>
        <v>0</v>
      </c>
      <c r="J333" s="77">
        <f ca="1">SUMIF(销售或领料出库记录!D:D,D:D,销售或领料出库记录!E:E)</f>
        <v>0</v>
      </c>
      <c r="K333" s="78">
        <f ca="1">SUMIF(预示订单需求!D:D,D:D,预示订单需求!F:F)</f>
        <v>0</v>
      </c>
      <c r="L333" s="79">
        <f ca="1">SUMIF(退货记录!D:D,D:D,退货记录!E:E)</f>
        <v>0</v>
      </c>
    </row>
    <row r="334" spans="1:12">
      <c r="A334" s="17"/>
      <c r="B334" s="17"/>
      <c r="C334" s="17" t="s">
        <v>344</v>
      </c>
      <c r="D334" s="17"/>
      <c r="E334" s="17"/>
      <c r="F334" s="17"/>
      <c r="G334" s="73">
        <f ca="1" t="shared" si="10"/>
        <v>0</v>
      </c>
      <c r="H334" s="74" t="str">
        <f ca="1" t="shared" si="11"/>
        <v>n/a</v>
      </c>
      <c r="I334" s="76">
        <f ca="1">SUMIF(入库记录!D:D,D:D,入库记录!E:E)</f>
        <v>0</v>
      </c>
      <c r="J334" s="77">
        <f ca="1">SUMIF(销售或领料出库记录!D:D,D:D,销售或领料出库记录!E:E)</f>
        <v>0</v>
      </c>
      <c r="K334" s="78">
        <f ca="1">SUMIF(预示订单需求!D:D,D:D,预示订单需求!F:F)</f>
        <v>0</v>
      </c>
      <c r="L334" s="79">
        <f ca="1">SUMIF(退货记录!D:D,D:D,退货记录!E:E)</f>
        <v>0</v>
      </c>
    </row>
    <row r="335" spans="1:12">
      <c r="A335" s="17"/>
      <c r="B335" s="17"/>
      <c r="C335" s="17" t="s">
        <v>345</v>
      </c>
      <c r="D335" s="17"/>
      <c r="E335" s="17"/>
      <c r="F335" s="17"/>
      <c r="G335" s="73">
        <f ca="1" t="shared" si="10"/>
        <v>0</v>
      </c>
      <c r="H335" s="74" t="str">
        <f ca="1" t="shared" si="11"/>
        <v>n/a</v>
      </c>
      <c r="I335" s="76">
        <f ca="1">SUMIF(入库记录!D:D,D:D,入库记录!E:E)</f>
        <v>0</v>
      </c>
      <c r="J335" s="77">
        <f ca="1">SUMIF(销售或领料出库记录!D:D,D:D,销售或领料出库记录!E:E)</f>
        <v>0</v>
      </c>
      <c r="K335" s="78">
        <f ca="1">SUMIF(预示订单需求!D:D,D:D,预示订单需求!F:F)</f>
        <v>0</v>
      </c>
      <c r="L335" s="79">
        <f ca="1">SUMIF(退货记录!D:D,D:D,退货记录!E:E)</f>
        <v>0</v>
      </c>
    </row>
    <row r="336" spans="1:12">
      <c r="A336" s="17"/>
      <c r="B336" s="17"/>
      <c r="C336" s="17" t="s">
        <v>346</v>
      </c>
      <c r="D336" s="17"/>
      <c r="E336" s="17"/>
      <c r="F336" s="17"/>
      <c r="G336" s="73">
        <f ca="1" t="shared" si="10"/>
        <v>0</v>
      </c>
      <c r="H336" s="74" t="str">
        <f ca="1" t="shared" si="11"/>
        <v>n/a</v>
      </c>
      <c r="I336" s="76">
        <f ca="1">SUMIF(入库记录!D:D,D:D,入库记录!E:E)</f>
        <v>0</v>
      </c>
      <c r="J336" s="77">
        <f ca="1">SUMIF(销售或领料出库记录!D:D,D:D,销售或领料出库记录!E:E)</f>
        <v>0</v>
      </c>
      <c r="K336" s="78">
        <f ca="1">SUMIF(预示订单需求!D:D,D:D,预示订单需求!F:F)</f>
        <v>0</v>
      </c>
      <c r="L336" s="79">
        <f ca="1">SUMIF(退货记录!D:D,D:D,退货记录!E:E)</f>
        <v>0</v>
      </c>
    </row>
    <row r="337" spans="1:12">
      <c r="A337" s="17"/>
      <c r="B337" s="17"/>
      <c r="C337" s="17" t="s">
        <v>347</v>
      </c>
      <c r="D337" s="17"/>
      <c r="E337" s="17"/>
      <c r="F337" s="17"/>
      <c r="G337" s="73">
        <f ca="1" t="shared" si="10"/>
        <v>0</v>
      </c>
      <c r="H337" s="74" t="str">
        <f ca="1" t="shared" si="11"/>
        <v>n/a</v>
      </c>
      <c r="I337" s="76">
        <f ca="1">SUMIF(入库记录!D:D,D:D,入库记录!E:E)</f>
        <v>0</v>
      </c>
      <c r="J337" s="77">
        <f ca="1">SUMIF(销售或领料出库记录!D:D,D:D,销售或领料出库记录!E:E)</f>
        <v>0</v>
      </c>
      <c r="K337" s="78">
        <f ca="1">SUMIF(预示订单需求!D:D,D:D,预示订单需求!F:F)</f>
        <v>0</v>
      </c>
      <c r="L337" s="79">
        <f ca="1">SUMIF(退货记录!D:D,D:D,退货记录!E:E)</f>
        <v>0</v>
      </c>
    </row>
    <row r="338" spans="1:12">
      <c r="A338" s="17"/>
      <c r="B338" s="17"/>
      <c r="C338" s="17" t="s">
        <v>348</v>
      </c>
      <c r="D338" s="17"/>
      <c r="E338" s="17"/>
      <c r="F338" s="17"/>
      <c r="G338" s="73">
        <f ca="1" t="shared" si="10"/>
        <v>0</v>
      </c>
      <c r="H338" s="74" t="str">
        <f ca="1" t="shared" si="11"/>
        <v>n/a</v>
      </c>
      <c r="I338" s="76">
        <f ca="1">SUMIF(入库记录!D:D,D:D,入库记录!E:E)</f>
        <v>0</v>
      </c>
      <c r="J338" s="77">
        <f ca="1">SUMIF(销售或领料出库记录!D:D,D:D,销售或领料出库记录!E:E)</f>
        <v>0</v>
      </c>
      <c r="K338" s="78">
        <f ca="1">SUMIF(预示订单需求!D:D,D:D,预示订单需求!F:F)</f>
        <v>0</v>
      </c>
      <c r="L338" s="79">
        <f ca="1">SUMIF(退货记录!D:D,D:D,退货记录!E:E)</f>
        <v>0</v>
      </c>
    </row>
    <row r="339" spans="1:12">
      <c r="A339" s="17"/>
      <c r="B339" s="17"/>
      <c r="C339" s="17" t="s">
        <v>349</v>
      </c>
      <c r="D339" s="17"/>
      <c r="E339" s="17"/>
      <c r="F339" s="17"/>
      <c r="G339" s="73">
        <f ca="1" t="shared" si="10"/>
        <v>0</v>
      </c>
      <c r="H339" s="74" t="str">
        <f ca="1" t="shared" si="11"/>
        <v>n/a</v>
      </c>
      <c r="I339" s="76">
        <f ca="1">SUMIF(入库记录!D:D,D:D,入库记录!E:E)</f>
        <v>0</v>
      </c>
      <c r="J339" s="77">
        <f ca="1">SUMIF(销售或领料出库记录!D:D,D:D,销售或领料出库记录!E:E)</f>
        <v>0</v>
      </c>
      <c r="K339" s="78">
        <f ca="1">SUMIF(预示订单需求!D:D,D:D,预示订单需求!F:F)</f>
        <v>0</v>
      </c>
      <c r="L339" s="79">
        <f ca="1">SUMIF(退货记录!D:D,D:D,退货记录!E:E)</f>
        <v>0</v>
      </c>
    </row>
    <row r="340" spans="1:12">
      <c r="A340" s="17"/>
      <c r="B340" s="17"/>
      <c r="C340" s="17" t="s">
        <v>350</v>
      </c>
      <c r="D340" s="17"/>
      <c r="E340" s="17"/>
      <c r="F340" s="17"/>
      <c r="G340" s="73">
        <f ca="1" t="shared" si="10"/>
        <v>0</v>
      </c>
      <c r="H340" s="74" t="str">
        <f ca="1" t="shared" si="11"/>
        <v>n/a</v>
      </c>
      <c r="I340" s="76">
        <f ca="1">SUMIF(入库记录!D:D,D:D,入库记录!E:E)</f>
        <v>0</v>
      </c>
      <c r="J340" s="77">
        <f ca="1">SUMIF(销售或领料出库记录!D:D,D:D,销售或领料出库记录!E:E)</f>
        <v>0</v>
      </c>
      <c r="K340" s="78">
        <f ca="1">SUMIF(预示订单需求!D:D,D:D,预示订单需求!F:F)</f>
        <v>0</v>
      </c>
      <c r="L340" s="79">
        <f ca="1">SUMIF(退货记录!D:D,D:D,退货记录!E:E)</f>
        <v>0</v>
      </c>
    </row>
    <row r="341" spans="1:12">
      <c r="A341" s="17"/>
      <c r="B341" s="17"/>
      <c r="C341" s="17" t="s">
        <v>351</v>
      </c>
      <c r="D341" s="17"/>
      <c r="E341" s="17"/>
      <c r="F341" s="17"/>
      <c r="G341" s="73">
        <f ca="1" t="shared" si="10"/>
        <v>0</v>
      </c>
      <c r="H341" s="74" t="str">
        <f ca="1" t="shared" si="11"/>
        <v>n/a</v>
      </c>
      <c r="I341" s="76">
        <f ca="1">SUMIF(入库记录!D:D,D:D,入库记录!E:E)</f>
        <v>0</v>
      </c>
      <c r="J341" s="77">
        <f ca="1">SUMIF(销售或领料出库记录!D:D,D:D,销售或领料出库记录!E:E)</f>
        <v>0</v>
      </c>
      <c r="K341" s="78">
        <f ca="1">SUMIF(预示订单需求!D:D,D:D,预示订单需求!F:F)</f>
        <v>0</v>
      </c>
      <c r="L341" s="79">
        <f ca="1">SUMIF(退货记录!D:D,D:D,退货记录!E:E)</f>
        <v>0</v>
      </c>
    </row>
    <row r="342" spans="1:12">
      <c r="A342" s="17"/>
      <c r="B342" s="17"/>
      <c r="C342" s="17" t="s">
        <v>352</v>
      </c>
      <c r="D342" s="17"/>
      <c r="E342" s="17"/>
      <c r="F342" s="17"/>
      <c r="G342" s="73">
        <f ca="1" t="shared" si="10"/>
        <v>0</v>
      </c>
      <c r="H342" s="74" t="str">
        <f ca="1" t="shared" si="11"/>
        <v>n/a</v>
      </c>
      <c r="I342" s="76">
        <f ca="1">SUMIF(入库记录!D:D,D:D,入库记录!E:E)</f>
        <v>0</v>
      </c>
      <c r="J342" s="77">
        <f ca="1">SUMIF(销售或领料出库记录!D:D,D:D,销售或领料出库记录!E:E)</f>
        <v>0</v>
      </c>
      <c r="K342" s="78">
        <f ca="1">SUMIF(预示订单需求!D:D,D:D,预示订单需求!F:F)</f>
        <v>0</v>
      </c>
      <c r="L342" s="79">
        <f ca="1">SUMIF(退货记录!D:D,D:D,退货记录!E:E)</f>
        <v>0</v>
      </c>
    </row>
    <row r="343" spans="1:12">
      <c r="A343" s="17"/>
      <c r="B343" s="17"/>
      <c r="C343" s="17" t="s">
        <v>353</v>
      </c>
      <c r="D343" s="17"/>
      <c r="E343" s="17"/>
      <c r="F343" s="17"/>
      <c r="G343" s="73">
        <f ca="1" t="shared" si="10"/>
        <v>0</v>
      </c>
      <c r="H343" s="74" t="str">
        <f ca="1" t="shared" si="11"/>
        <v>n/a</v>
      </c>
      <c r="I343" s="76">
        <f ca="1">SUMIF(入库记录!D:D,D:D,入库记录!E:E)</f>
        <v>0</v>
      </c>
      <c r="J343" s="77">
        <f ca="1">SUMIF(销售或领料出库记录!D:D,D:D,销售或领料出库记录!E:E)</f>
        <v>0</v>
      </c>
      <c r="K343" s="78">
        <f ca="1">SUMIF(预示订单需求!D:D,D:D,预示订单需求!F:F)</f>
        <v>0</v>
      </c>
      <c r="L343" s="79">
        <f ca="1">SUMIF(退货记录!D:D,D:D,退货记录!E:E)</f>
        <v>0</v>
      </c>
    </row>
    <row r="344" spans="1:12">
      <c r="A344" s="17"/>
      <c r="B344" s="17"/>
      <c r="C344" s="17" t="s">
        <v>354</v>
      </c>
      <c r="D344" s="17"/>
      <c r="E344" s="17"/>
      <c r="F344" s="17"/>
      <c r="G344" s="73">
        <f ca="1" t="shared" si="10"/>
        <v>0</v>
      </c>
      <c r="H344" s="74" t="str">
        <f ca="1" t="shared" si="11"/>
        <v>n/a</v>
      </c>
      <c r="I344" s="76">
        <f ca="1">SUMIF(入库记录!D:D,D:D,入库记录!E:E)</f>
        <v>0</v>
      </c>
      <c r="J344" s="77">
        <f ca="1">SUMIF(销售或领料出库记录!D:D,D:D,销售或领料出库记录!E:E)</f>
        <v>0</v>
      </c>
      <c r="K344" s="78">
        <f ca="1">SUMIF(预示订单需求!D:D,D:D,预示订单需求!F:F)</f>
        <v>0</v>
      </c>
      <c r="L344" s="79">
        <f ca="1">SUMIF(退货记录!D:D,D:D,退货记录!E:E)</f>
        <v>0</v>
      </c>
    </row>
    <row r="345" spans="1:12">
      <c r="A345" s="17"/>
      <c r="B345" s="17"/>
      <c r="C345" s="17" t="s">
        <v>355</v>
      </c>
      <c r="D345" s="17"/>
      <c r="E345" s="17"/>
      <c r="F345" s="17"/>
      <c r="G345" s="73">
        <f ca="1" t="shared" si="10"/>
        <v>0</v>
      </c>
      <c r="H345" s="74" t="str">
        <f ca="1" t="shared" si="11"/>
        <v>n/a</v>
      </c>
      <c r="I345" s="76">
        <f ca="1">SUMIF(入库记录!D:D,D:D,入库记录!E:E)</f>
        <v>0</v>
      </c>
      <c r="J345" s="77">
        <f ca="1">SUMIF(销售或领料出库记录!D:D,D:D,销售或领料出库记录!E:E)</f>
        <v>0</v>
      </c>
      <c r="K345" s="78">
        <f ca="1">SUMIF(预示订单需求!D:D,D:D,预示订单需求!F:F)</f>
        <v>0</v>
      </c>
      <c r="L345" s="79">
        <f ca="1">SUMIF(退货记录!D:D,D:D,退货记录!E:E)</f>
        <v>0</v>
      </c>
    </row>
    <row r="346" spans="1:12">
      <c r="A346" s="17"/>
      <c r="B346" s="17"/>
      <c r="C346" s="17" t="s">
        <v>356</v>
      </c>
      <c r="D346" s="17"/>
      <c r="E346" s="17"/>
      <c r="F346" s="17"/>
      <c r="G346" s="73">
        <f ca="1" t="shared" si="10"/>
        <v>0</v>
      </c>
      <c r="H346" s="74" t="str">
        <f ca="1" t="shared" si="11"/>
        <v>n/a</v>
      </c>
      <c r="I346" s="76">
        <f ca="1">SUMIF(入库记录!D:D,D:D,入库记录!E:E)</f>
        <v>0</v>
      </c>
      <c r="J346" s="77">
        <f ca="1">SUMIF(销售或领料出库记录!D:D,D:D,销售或领料出库记录!E:E)</f>
        <v>0</v>
      </c>
      <c r="K346" s="78">
        <f ca="1">SUMIF(预示订单需求!D:D,D:D,预示订单需求!F:F)</f>
        <v>0</v>
      </c>
      <c r="L346" s="79">
        <f ca="1">SUMIF(退货记录!D:D,D:D,退货记录!E:E)</f>
        <v>0</v>
      </c>
    </row>
    <row r="347" spans="1:12">
      <c r="A347" s="17"/>
      <c r="B347" s="17"/>
      <c r="C347" s="17" t="s">
        <v>357</v>
      </c>
      <c r="D347" s="17"/>
      <c r="E347" s="17"/>
      <c r="F347" s="17"/>
      <c r="G347" s="73">
        <f ca="1" t="shared" si="10"/>
        <v>0</v>
      </c>
      <c r="H347" s="74" t="str">
        <f ca="1" t="shared" si="11"/>
        <v>n/a</v>
      </c>
      <c r="I347" s="76">
        <f ca="1">SUMIF(入库记录!D:D,D:D,入库记录!E:E)</f>
        <v>0</v>
      </c>
      <c r="J347" s="77">
        <f ca="1">SUMIF(销售或领料出库记录!D:D,D:D,销售或领料出库记录!E:E)</f>
        <v>0</v>
      </c>
      <c r="K347" s="78">
        <f ca="1">SUMIF(预示订单需求!D:D,D:D,预示订单需求!F:F)</f>
        <v>0</v>
      </c>
      <c r="L347" s="79">
        <f ca="1">SUMIF(退货记录!D:D,D:D,退货记录!E:E)</f>
        <v>0</v>
      </c>
    </row>
    <row r="348" spans="1:12">
      <c r="A348" s="17"/>
      <c r="B348" s="17"/>
      <c r="C348" s="17" t="s">
        <v>358</v>
      </c>
      <c r="D348" s="17"/>
      <c r="E348" s="17"/>
      <c r="F348" s="17"/>
      <c r="G348" s="73">
        <f ca="1" t="shared" si="10"/>
        <v>0</v>
      </c>
      <c r="H348" s="74" t="str">
        <f ca="1" t="shared" si="11"/>
        <v>n/a</v>
      </c>
      <c r="I348" s="76">
        <f ca="1">SUMIF(入库记录!D:D,D:D,入库记录!E:E)</f>
        <v>0</v>
      </c>
      <c r="J348" s="77">
        <f ca="1">SUMIF(销售或领料出库记录!D:D,D:D,销售或领料出库记录!E:E)</f>
        <v>0</v>
      </c>
      <c r="K348" s="78">
        <f ca="1">SUMIF(预示订单需求!D:D,D:D,预示订单需求!F:F)</f>
        <v>0</v>
      </c>
      <c r="L348" s="79">
        <f ca="1">SUMIF(退货记录!D:D,D:D,退货记录!E:E)</f>
        <v>0</v>
      </c>
    </row>
    <row r="349" spans="1:12">
      <c r="A349" s="17"/>
      <c r="B349" s="17"/>
      <c r="C349" s="17" t="s">
        <v>359</v>
      </c>
      <c r="D349" s="17"/>
      <c r="E349" s="17"/>
      <c r="F349" s="17"/>
      <c r="G349" s="73">
        <f ca="1" t="shared" si="10"/>
        <v>0</v>
      </c>
      <c r="H349" s="74" t="str">
        <f ca="1" t="shared" si="11"/>
        <v>n/a</v>
      </c>
      <c r="I349" s="76">
        <f ca="1">SUMIF(入库记录!D:D,D:D,入库记录!E:E)</f>
        <v>0</v>
      </c>
      <c r="J349" s="77">
        <f ca="1">SUMIF(销售或领料出库记录!D:D,D:D,销售或领料出库记录!E:E)</f>
        <v>0</v>
      </c>
      <c r="K349" s="78">
        <f ca="1">SUMIF(预示订单需求!D:D,D:D,预示订单需求!F:F)</f>
        <v>0</v>
      </c>
      <c r="L349" s="79">
        <f ca="1">SUMIF(退货记录!D:D,D:D,退货记录!E:E)</f>
        <v>0</v>
      </c>
    </row>
    <row r="350" spans="1:12">
      <c r="A350" s="17"/>
      <c r="B350" s="17"/>
      <c r="C350" s="17" t="s">
        <v>360</v>
      </c>
      <c r="D350" s="17"/>
      <c r="E350" s="17"/>
      <c r="F350" s="17"/>
      <c r="G350" s="73">
        <f ca="1" t="shared" si="10"/>
        <v>0</v>
      </c>
      <c r="H350" s="74" t="str">
        <f ca="1" t="shared" si="11"/>
        <v>n/a</v>
      </c>
      <c r="I350" s="76">
        <f ca="1">SUMIF(入库记录!D:D,D:D,入库记录!E:E)</f>
        <v>0</v>
      </c>
      <c r="J350" s="77">
        <f ca="1">SUMIF(销售或领料出库记录!D:D,D:D,销售或领料出库记录!E:E)</f>
        <v>0</v>
      </c>
      <c r="K350" s="78">
        <f ca="1">SUMIF(预示订单需求!D:D,D:D,预示订单需求!F:F)</f>
        <v>0</v>
      </c>
      <c r="L350" s="79">
        <f ca="1">SUMIF(退货记录!D:D,D:D,退货记录!E:E)</f>
        <v>0</v>
      </c>
    </row>
    <row r="351" spans="1:12">
      <c r="A351" s="17"/>
      <c r="B351" s="17"/>
      <c r="C351" s="17" t="s">
        <v>361</v>
      </c>
      <c r="D351" s="17"/>
      <c r="E351" s="17"/>
      <c r="F351" s="17"/>
      <c r="G351" s="73">
        <f ca="1" t="shared" si="10"/>
        <v>0</v>
      </c>
      <c r="H351" s="74" t="str">
        <f ca="1" t="shared" si="11"/>
        <v>n/a</v>
      </c>
      <c r="I351" s="76">
        <f ca="1">SUMIF(入库记录!D:D,D:D,入库记录!E:E)</f>
        <v>0</v>
      </c>
      <c r="J351" s="77">
        <f ca="1">SUMIF(销售或领料出库记录!D:D,D:D,销售或领料出库记录!E:E)</f>
        <v>0</v>
      </c>
      <c r="K351" s="78">
        <f ca="1">SUMIF(预示订单需求!D:D,D:D,预示订单需求!F:F)</f>
        <v>0</v>
      </c>
      <c r="L351" s="79">
        <f ca="1">SUMIF(退货记录!D:D,D:D,退货记录!E:E)</f>
        <v>0</v>
      </c>
    </row>
    <row r="352" spans="1:12">
      <c r="A352" s="17"/>
      <c r="B352" s="17"/>
      <c r="C352" s="17" t="s">
        <v>362</v>
      </c>
      <c r="D352" s="17"/>
      <c r="E352" s="17"/>
      <c r="F352" s="17"/>
      <c r="G352" s="73">
        <f ca="1" t="shared" si="10"/>
        <v>0</v>
      </c>
      <c r="H352" s="74" t="str">
        <f ca="1" t="shared" si="11"/>
        <v>n/a</v>
      </c>
      <c r="I352" s="76">
        <f ca="1">SUMIF(入库记录!D:D,D:D,入库记录!E:E)</f>
        <v>0</v>
      </c>
      <c r="J352" s="77">
        <f ca="1">SUMIF(销售或领料出库记录!D:D,D:D,销售或领料出库记录!E:E)</f>
        <v>0</v>
      </c>
      <c r="K352" s="78">
        <f ca="1">SUMIF(预示订单需求!D:D,D:D,预示订单需求!F:F)</f>
        <v>0</v>
      </c>
      <c r="L352" s="79">
        <f ca="1">SUMIF(退货记录!D:D,D:D,退货记录!E:E)</f>
        <v>0</v>
      </c>
    </row>
    <row r="353" spans="1:12">
      <c r="A353" s="17"/>
      <c r="B353" s="17"/>
      <c r="C353" s="17" t="s">
        <v>363</v>
      </c>
      <c r="D353" s="17"/>
      <c r="E353" s="17"/>
      <c r="F353" s="17"/>
      <c r="G353" s="73">
        <f ca="1" t="shared" si="10"/>
        <v>0</v>
      </c>
      <c r="H353" s="74" t="str">
        <f ca="1" t="shared" si="11"/>
        <v>n/a</v>
      </c>
      <c r="I353" s="76">
        <f ca="1">SUMIF(入库记录!D:D,D:D,入库记录!E:E)</f>
        <v>0</v>
      </c>
      <c r="J353" s="77">
        <f ca="1">SUMIF(销售或领料出库记录!D:D,D:D,销售或领料出库记录!E:E)</f>
        <v>0</v>
      </c>
      <c r="K353" s="78">
        <f ca="1">SUMIF(预示订单需求!D:D,D:D,预示订单需求!F:F)</f>
        <v>0</v>
      </c>
      <c r="L353" s="79">
        <f ca="1">SUMIF(退货记录!D:D,D:D,退货记录!E:E)</f>
        <v>0</v>
      </c>
    </row>
    <row r="354" spans="1:12">
      <c r="A354" s="17"/>
      <c r="B354" s="17"/>
      <c r="C354" s="17" t="s">
        <v>364</v>
      </c>
      <c r="D354" s="17"/>
      <c r="E354" s="17"/>
      <c r="F354" s="17"/>
      <c r="G354" s="73">
        <f ca="1" t="shared" si="10"/>
        <v>0</v>
      </c>
      <c r="H354" s="74" t="str">
        <f ca="1" t="shared" si="11"/>
        <v>n/a</v>
      </c>
      <c r="I354" s="76">
        <f ca="1">SUMIF(入库记录!D:D,D:D,入库记录!E:E)</f>
        <v>0</v>
      </c>
      <c r="J354" s="77">
        <f ca="1">SUMIF(销售或领料出库记录!D:D,D:D,销售或领料出库记录!E:E)</f>
        <v>0</v>
      </c>
      <c r="K354" s="78">
        <f ca="1">SUMIF(预示订单需求!D:D,D:D,预示订单需求!F:F)</f>
        <v>0</v>
      </c>
      <c r="L354" s="79">
        <f ca="1">SUMIF(退货记录!D:D,D:D,退货记录!E:E)</f>
        <v>0</v>
      </c>
    </row>
    <row r="355" spans="1:12">
      <c r="A355" s="17"/>
      <c r="B355" s="17"/>
      <c r="C355" s="17" t="s">
        <v>365</v>
      </c>
      <c r="D355" s="17"/>
      <c r="E355" s="17"/>
      <c r="F355" s="17"/>
      <c r="G355" s="73">
        <f ca="1" t="shared" si="10"/>
        <v>0</v>
      </c>
      <c r="H355" s="74" t="str">
        <f ca="1" t="shared" si="11"/>
        <v>n/a</v>
      </c>
      <c r="I355" s="76">
        <f ca="1">SUMIF(入库记录!D:D,D:D,入库记录!E:E)</f>
        <v>0</v>
      </c>
      <c r="J355" s="77">
        <f ca="1">SUMIF(销售或领料出库记录!D:D,D:D,销售或领料出库记录!E:E)</f>
        <v>0</v>
      </c>
      <c r="K355" s="78">
        <f ca="1">SUMIF(预示订单需求!D:D,D:D,预示订单需求!F:F)</f>
        <v>0</v>
      </c>
      <c r="L355" s="79">
        <f ca="1">SUMIF(退货记录!D:D,D:D,退货记录!E:E)</f>
        <v>0</v>
      </c>
    </row>
    <row r="356" spans="1:12">
      <c r="A356" s="17"/>
      <c r="B356" s="17"/>
      <c r="C356" s="17" t="s">
        <v>366</v>
      </c>
      <c r="D356" s="17"/>
      <c r="E356" s="17"/>
      <c r="F356" s="17"/>
      <c r="G356" s="73">
        <f ca="1" t="shared" si="10"/>
        <v>0</v>
      </c>
      <c r="H356" s="74" t="str">
        <f ca="1" t="shared" si="11"/>
        <v>n/a</v>
      </c>
      <c r="I356" s="76">
        <f ca="1">SUMIF(入库记录!D:D,D:D,入库记录!E:E)</f>
        <v>0</v>
      </c>
      <c r="J356" s="77">
        <f ca="1">SUMIF(销售或领料出库记录!D:D,D:D,销售或领料出库记录!E:E)</f>
        <v>0</v>
      </c>
      <c r="K356" s="78">
        <f ca="1">SUMIF(预示订单需求!D:D,D:D,预示订单需求!F:F)</f>
        <v>0</v>
      </c>
      <c r="L356" s="79">
        <f ca="1">SUMIF(退货记录!D:D,D:D,退货记录!E:E)</f>
        <v>0</v>
      </c>
    </row>
    <row r="357" spans="1:12">
      <c r="A357" s="17"/>
      <c r="B357" s="17"/>
      <c r="C357" s="17" t="s">
        <v>367</v>
      </c>
      <c r="D357" s="17"/>
      <c r="E357" s="17"/>
      <c r="F357" s="17"/>
      <c r="G357" s="73">
        <f ca="1" t="shared" si="10"/>
        <v>0</v>
      </c>
      <c r="H357" s="74" t="str">
        <f ca="1" t="shared" si="11"/>
        <v>n/a</v>
      </c>
      <c r="I357" s="76">
        <f ca="1">SUMIF(入库记录!D:D,D:D,入库记录!E:E)</f>
        <v>0</v>
      </c>
      <c r="J357" s="77">
        <f ca="1">SUMIF(销售或领料出库记录!D:D,D:D,销售或领料出库记录!E:E)</f>
        <v>0</v>
      </c>
      <c r="K357" s="78">
        <f ca="1">SUMIF(预示订单需求!D:D,D:D,预示订单需求!F:F)</f>
        <v>0</v>
      </c>
      <c r="L357" s="79">
        <f ca="1">SUMIF(退货记录!D:D,D:D,退货记录!E:E)</f>
        <v>0</v>
      </c>
    </row>
    <row r="358" spans="1:12">
      <c r="A358" s="17"/>
      <c r="B358" s="17"/>
      <c r="C358" s="17" t="s">
        <v>368</v>
      </c>
      <c r="D358" s="17"/>
      <c r="E358" s="17"/>
      <c r="F358" s="17"/>
      <c r="G358" s="73">
        <f ca="1" t="shared" si="10"/>
        <v>0</v>
      </c>
      <c r="H358" s="74" t="str">
        <f ca="1" t="shared" si="11"/>
        <v>n/a</v>
      </c>
      <c r="I358" s="76">
        <f ca="1">SUMIF(入库记录!D:D,D:D,入库记录!E:E)</f>
        <v>0</v>
      </c>
      <c r="J358" s="77">
        <f ca="1">SUMIF(销售或领料出库记录!D:D,D:D,销售或领料出库记录!E:E)</f>
        <v>0</v>
      </c>
      <c r="K358" s="78">
        <f ca="1">SUMIF(预示订单需求!D:D,D:D,预示订单需求!F:F)</f>
        <v>0</v>
      </c>
      <c r="L358" s="79">
        <f ca="1">SUMIF(退货记录!D:D,D:D,退货记录!E:E)</f>
        <v>0</v>
      </c>
    </row>
    <row r="359" spans="1:12">
      <c r="A359" s="17"/>
      <c r="B359" s="17"/>
      <c r="C359" s="17" t="s">
        <v>369</v>
      </c>
      <c r="D359" s="17"/>
      <c r="E359" s="17"/>
      <c r="F359" s="17"/>
      <c r="G359" s="73">
        <f ca="1" t="shared" si="10"/>
        <v>0</v>
      </c>
      <c r="H359" s="74" t="str">
        <f ca="1" t="shared" si="11"/>
        <v>n/a</v>
      </c>
      <c r="I359" s="76">
        <f ca="1">SUMIF(入库记录!D:D,D:D,入库记录!E:E)</f>
        <v>0</v>
      </c>
      <c r="J359" s="77">
        <f ca="1">SUMIF(销售或领料出库记录!D:D,D:D,销售或领料出库记录!E:E)</f>
        <v>0</v>
      </c>
      <c r="K359" s="78">
        <f ca="1">SUMIF(预示订单需求!D:D,D:D,预示订单需求!F:F)</f>
        <v>0</v>
      </c>
      <c r="L359" s="79">
        <f ca="1">SUMIF(退货记录!D:D,D:D,退货记录!E:E)</f>
        <v>0</v>
      </c>
    </row>
    <row r="360" spans="1:12">
      <c r="A360" s="17"/>
      <c r="B360" s="17"/>
      <c r="C360" s="17" t="s">
        <v>370</v>
      </c>
      <c r="D360" s="17"/>
      <c r="E360" s="17"/>
      <c r="F360" s="17"/>
      <c r="G360" s="73">
        <f ca="1" t="shared" si="10"/>
        <v>0</v>
      </c>
      <c r="H360" s="74" t="str">
        <f ca="1" t="shared" si="11"/>
        <v>n/a</v>
      </c>
      <c r="I360" s="76">
        <f ca="1">SUMIF(入库记录!D:D,D:D,入库记录!E:E)</f>
        <v>0</v>
      </c>
      <c r="J360" s="77">
        <f ca="1">SUMIF(销售或领料出库记录!D:D,D:D,销售或领料出库记录!E:E)</f>
        <v>0</v>
      </c>
      <c r="K360" s="78">
        <f ca="1">SUMIF(预示订单需求!D:D,D:D,预示订单需求!F:F)</f>
        <v>0</v>
      </c>
      <c r="L360" s="79">
        <f ca="1">SUMIF(退货记录!D:D,D:D,退货记录!E:E)</f>
        <v>0</v>
      </c>
    </row>
    <row r="361" spans="1:12">
      <c r="A361" s="17"/>
      <c r="B361" s="17"/>
      <c r="C361" s="17" t="s">
        <v>371</v>
      </c>
      <c r="D361" s="17"/>
      <c r="E361" s="17"/>
      <c r="F361" s="17"/>
      <c r="G361" s="73">
        <f ca="1" t="shared" si="10"/>
        <v>0</v>
      </c>
      <c r="H361" s="74" t="str">
        <f ca="1" t="shared" si="11"/>
        <v>n/a</v>
      </c>
      <c r="I361" s="76">
        <f ca="1">SUMIF(入库记录!D:D,D:D,入库记录!E:E)</f>
        <v>0</v>
      </c>
      <c r="J361" s="77">
        <f ca="1">SUMIF(销售或领料出库记录!D:D,D:D,销售或领料出库记录!E:E)</f>
        <v>0</v>
      </c>
      <c r="K361" s="78">
        <f ca="1">SUMIF(预示订单需求!D:D,D:D,预示订单需求!F:F)</f>
        <v>0</v>
      </c>
      <c r="L361" s="79">
        <f ca="1">SUMIF(退货记录!D:D,D:D,退货记录!E:E)</f>
        <v>0</v>
      </c>
    </row>
    <row r="362" spans="1:12">
      <c r="A362" s="17"/>
      <c r="B362" s="17"/>
      <c r="C362" s="17" t="s">
        <v>372</v>
      </c>
      <c r="D362" s="17"/>
      <c r="E362" s="17"/>
      <c r="F362" s="17"/>
      <c r="G362" s="73">
        <f ca="1" t="shared" si="10"/>
        <v>0</v>
      </c>
      <c r="H362" s="74" t="str">
        <f ca="1" t="shared" si="11"/>
        <v>n/a</v>
      </c>
      <c r="I362" s="76">
        <f ca="1">SUMIF(入库记录!D:D,D:D,入库记录!E:E)</f>
        <v>0</v>
      </c>
      <c r="J362" s="77">
        <f ca="1">SUMIF(销售或领料出库记录!D:D,D:D,销售或领料出库记录!E:E)</f>
        <v>0</v>
      </c>
      <c r="K362" s="78">
        <f ca="1">SUMIF(预示订单需求!D:D,D:D,预示订单需求!F:F)</f>
        <v>0</v>
      </c>
      <c r="L362" s="79">
        <f ca="1">SUMIF(退货记录!D:D,D:D,退货记录!E:E)</f>
        <v>0</v>
      </c>
    </row>
    <row r="363" spans="1:12">
      <c r="A363" s="17"/>
      <c r="B363" s="17"/>
      <c r="C363" s="17" t="s">
        <v>373</v>
      </c>
      <c r="D363" s="17"/>
      <c r="E363" s="17"/>
      <c r="F363" s="17"/>
      <c r="G363" s="73">
        <f ca="1" t="shared" si="10"/>
        <v>0</v>
      </c>
      <c r="H363" s="74" t="str">
        <f ca="1" t="shared" si="11"/>
        <v>n/a</v>
      </c>
      <c r="I363" s="76">
        <f ca="1">SUMIF(入库记录!D:D,D:D,入库记录!E:E)</f>
        <v>0</v>
      </c>
      <c r="J363" s="77">
        <f ca="1">SUMIF(销售或领料出库记录!D:D,D:D,销售或领料出库记录!E:E)</f>
        <v>0</v>
      </c>
      <c r="K363" s="78">
        <f ca="1">SUMIF(预示订单需求!D:D,D:D,预示订单需求!F:F)</f>
        <v>0</v>
      </c>
      <c r="L363" s="79">
        <f ca="1">SUMIF(退货记录!D:D,D:D,退货记录!E:E)</f>
        <v>0</v>
      </c>
    </row>
    <row r="364" spans="1:12">
      <c r="A364" s="17"/>
      <c r="B364" s="17"/>
      <c r="C364" s="17" t="s">
        <v>374</v>
      </c>
      <c r="D364" s="17"/>
      <c r="E364" s="17"/>
      <c r="F364" s="17"/>
      <c r="G364" s="73">
        <f ca="1" t="shared" si="10"/>
        <v>0</v>
      </c>
      <c r="H364" s="74" t="str">
        <f ca="1" t="shared" si="11"/>
        <v>n/a</v>
      </c>
      <c r="I364" s="76">
        <f ca="1">SUMIF(入库记录!D:D,D:D,入库记录!E:E)</f>
        <v>0</v>
      </c>
      <c r="J364" s="77">
        <f ca="1">SUMIF(销售或领料出库记录!D:D,D:D,销售或领料出库记录!E:E)</f>
        <v>0</v>
      </c>
      <c r="K364" s="78">
        <f ca="1">SUMIF(预示订单需求!D:D,D:D,预示订单需求!F:F)</f>
        <v>0</v>
      </c>
      <c r="L364" s="79">
        <f ca="1">SUMIF(退货记录!D:D,D:D,退货记录!E:E)</f>
        <v>0</v>
      </c>
    </row>
    <row r="365" spans="1:12">
      <c r="A365" s="17"/>
      <c r="B365" s="17"/>
      <c r="C365" s="17" t="s">
        <v>375</v>
      </c>
      <c r="D365" s="17"/>
      <c r="E365" s="17"/>
      <c r="F365" s="17"/>
      <c r="G365" s="73">
        <f ca="1" t="shared" si="10"/>
        <v>0</v>
      </c>
      <c r="H365" s="74" t="str">
        <f ca="1" t="shared" si="11"/>
        <v>n/a</v>
      </c>
      <c r="I365" s="76">
        <f ca="1">SUMIF(入库记录!D:D,D:D,入库记录!E:E)</f>
        <v>0</v>
      </c>
      <c r="J365" s="77">
        <f ca="1">SUMIF(销售或领料出库记录!D:D,D:D,销售或领料出库记录!E:E)</f>
        <v>0</v>
      </c>
      <c r="K365" s="78">
        <f ca="1">SUMIF(预示订单需求!D:D,D:D,预示订单需求!F:F)</f>
        <v>0</v>
      </c>
      <c r="L365" s="79">
        <f ca="1">SUMIF(退货记录!D:D,D:D,退货记录!E:E)</f>
        <v>0</v>
      </c>
    </row>
    <row r="366" spans="1:12">
      <c r="A366" s="17"/>
      <c r="B366" s="17"/>
      <c r="C366" s="17" t="s">
        <v>376</v>
      </c>
      <c r="D366" s="17"/>
      <c r="E366" s="17"/>
      <c r="F366" s="17"/>
      <c r="G366" s="73">
        <f ca="1" t="shared" si="10"/>
        <v>0</v>
      </c>
      <c r="H366" s="74" t="str">
        <f ca="1" t="shared" si="11"/>
        <v>n/a</v>
      </c>
      <c r="I366" s="76">
        <f ca="1">SUMIF(入库记录!D:D,D:D,入库记录!E:E)</f>
        <v>0</v>
      </c>
      <c r="J366" s="77">
        <f ca="1">SUMIF(销售或领料出库记录!D:D,D:D,销售或领料出库记录!E:E)</f>
        <v>0</v>
      </c>
      <c r="K366" s="78">
        <f ca="1">SUMIF(预示订单需求!D:D,D:D,预示订单需求!F:F)</f>
        <v>0</v>
      </c>
      <c r="L366" s="79">
        <f ca="1">SUMIF(退货记录!D:D,D:D,退货记录!E:E)</f>
        <v>0</v>
      </c>
    </row>
    <row r="367" spans="1:12">
      <c r="A367" s="17"/>
      <c r="B367" s="17"/>
      <c r="C367" s="17" t="s">
        <v>377</v>
      </c>
      <c r="D367" s="17"/>
      <c r="E367" s="17"/>
      <c r="F367" s="17"/>
      <c r="G367" s="73">
        <f ca="1" t="shared" si="10"/>
        <v>0</v>
      </c>
      <c r="H367" s="74" t="str">
        <f ca="1" t="shared" si="11"/>
        <v>n/a</v>
      </c>
      <c r="I367" s="76">
        <f ca="1">SUMIF(入库记录!D:D,D:D,入库记录!E:E)</f>
        <v>0</v>
      </c>
      <c r="J367" s="77">
        <f ca="1">SUMIF(销售或领料出库记录!D:D,D:D,销售或领料出库记录!E:E)</f>
        <v>0</v>
      </c>
      <c r="K367" s="78">
        <f ca="1">SUMIF(预示订单需求!D:D,D:D,预示订单需求!F:F)</f>
        <v>0</v>
      </c>
      <c r="L367" s="79">
        <f ca="1">SUMIF(退货记录!D:D,D:D,退货记录!E:E)</f>
        <v>0</v>
      </c>
    </row>
    <row r="368" spans="1:12">
      <c r="A368" s="17"/>
      <c r="B368" s="17"/>
      <c r="C368" s="17" t="s">
        <v>378</v>
      </c>
      <c r="D368" s="17"/>
      <c r="E368" s="17"/>
      <c r="F368" s="17"/>
      <c r="G368" s="73">
        <f ca="1" t="shared" si="10"/>
        <v>0</v>
      </c>
      <c r="H368" s="74" t="str">
        <f ca="1" t="shared" si="11"/>
        <v>n/a</v>
      </c>
      <c r="I368" s="76">
        <f ca="1">SUMIF(入库记录!D:D,D:D,入库记录!E:E)</f>
        <v>0</v>
      </c>
      <c r="J368" s="77">
        <f ca="1">SUMIF(销售或领料出库记录!D:D,D:D,销售或领料出库记录!E:E)</f>
        <v>0</v>
      </c>
      <c r="K368" s="78">
        <f ca="1">SUMIF(预示订单需求!D:D,D:D,预示订单需求!F:F)</f>
        <v>0</v>
      </c>
      <c r="L368" s="79">
        <f ca="1">SUMIF(退货记录!D:D,D:D,退货记录!E:E)</f>
        <v>0</v>
      </c>
    </row>
    <row r="369" spans="1:12">
      <c r="A369" s="17"/>
      <c r="B369" s="17"/>
      <c r="C369" s="17" t="s">
        <v>379</v>
      </c>
      <c r="D369" s="17"/>
      <c r="E369" s="17"/>
      <c r="F369" s="17"/>
      <c r="G369" s="73">
        <f ca="1" t="shared" si="10"/>
        <v>0</v>
      </c>
      <c r="H369" s="74" t="str">
        <f ca="1" t="shared" si="11"/>
        <v>n/a</v>
      </c>
      <c r="I369" s="76">
        <f ca="1">SUMIF(入库记录!D:D,D:D,入库记录!E:E)</f>
        <v>0</v>
      </c>
      <c r="J369" s="77">
        <f ca="1">SUMIF(销售或领料出库记录!D:D,D:D,销售或领料出库记录!E:E)</f>
        <v>0</v>
      </c>
      <c r="K369" s="78">
        <f ca="1">SUMIF(预示订单需求!D:D,D:D,预示订单需求!F:F)</f>
        <v>0</v>
      </c>
      <c r="L369" s="79">
        <f ca="1">SUMIF(退货记录!D:D,D:D,退货记录!E:E)</f>
        <v>0</v>
      </c>
    </row>
    <row r="370" spans="1:12">
      <c r="A370" s="17"/>
      <c r="B370" s="17"/>
      <c r="C370" s="17" t="s">
        <v>380</v>
      </c>
      <c r="D370" s="17"/>
      <c r="E370" s="17"/>
      <c r="F370" s="17"/>
      <c r="G370" s="73">
        <f ca="1" t="shared" si="10"/>
        <v>0</v>
      </c>
      <c r="H370" s="74" t="str">
        <f ca="1" t="shared" si="11"/>
        <v>n/a</v>
      </c>
      <c r="I370" s="76">
        <f ca="1">SUMIF(入库记录!D:D,D:D,入库记录!E:E)</f>
        <v>0</v>
      </c>
      <c r="J370" s="77">
        <f ca="1">SUMIF(销售或领料出库记录!D:D,D:D,销售或领料出库记录!E:E)</f>
        <v>0</v>
      </c>
      <c r="K370" s="78">
        <f ca="1">SUMIF(预示订单需求!D:D,D:D,预示订单需求!F:F)</f>
        <v>0</v>
      </c>
      <c r="L370" s="79">
        <f ca="1">SUMIF(退货记录!D:D,D:D,退货记录!E:E)</f>
        <v>0</v>
      </c>
    </row>
    <row r="371" spans="1:12">
      <c r="A371" s="17"/>
      <c r="B371" s="17"/>
      <c r="C371" s="17" t="s">
        <v>381</v>
      </c>
      <c r="D371" s="17"/>
      <c r="E371" s="17"/>
      <c r="F371" s="17"/>
      <c r="G371" s="73">
        <f ca="1" t="shared" si="10"/>
        <v>0</v>
      </c>
      <c r="H371" s="74" t="str">
        <f ca="1" t="shared" si="11"/>
        <v>n/a</v>
      </c>
      <c r="I371" s="76">
        <f ca="1">SUMIF(入库记录!D:D,D:D,入库记录!E:E)</f>
        <v>0</v>
      </c>
      <c r="J371" s="77">
        <f ca="1">SUMIF(销售或领料出库记录!D:D,D:D,销售或领料出库记录!E:E)</f>
        <v>0</v>
      </c>
      <c r="K371" s="78">
        <f ca="1">SUMIF(预示订单需求!D:D,D:D,预示订单需求!F:F)</f>
        <v>0</v>
      </c>
      <c r="L371" s="79">
        <f ca="1">SUMIF(退货记录!D:D,D:D,退货记录!E:E)</f>
        <v>0</v>
      </c>
    </row>
    <row r="372" spans="1:12">
      <c r="A372" s="17"/>
      <c r="B372" s="17"/>
      <c r="C372" s="17" t="s">
        <v>382</v>
      </c>
      <c r="D372" s="17"/>
      <c r="E372" s="17"/>
      <c r="F372" s="17"/>
      <c r="G372" s="73">
        <f ca="1" t="shared" si="10"/>
        <v>0</v>
      </c>
      <c r="H372" s="74" t="str">
        <f ca="1" t="shared" si="11"/>
        <v>n/a</v>
      </c>
      <c r="I372" s="76">
        <f ca="1">SUMIF(入库记录!D:D,D:D,入库记录!E:E)</f>
        <v>0</v>
      </c>
      <c r="J372" s="77">
        <f ca="1">SUMIF(销售或领料出库记录!D:D,D:D,销售或领料出库记录!E:E)</f>
        <v>0</v>
      </c>
      <c r="K372" s="78">
        <f ca="1">SUMIF(预示订单需求!D:D,D:D,预示订单需求!F:F)</f>
        <v>0</v>
      </c>
      <c r="L372" s="79">
        <f ca="1">SUMIF(退货记录!D:D,D:D,退货记录!E:E)</f>
        <v>0</v>
      </c>
    </row>
    <row r="373" spans="1:12">
      <c r="A373" s="17"/>
      <c r="B373" s="17"/>
      <c r="C373" s="17" t="s">
        <v>383</v>
      </c>
      <c r="D373" s="17"/>
      <c r="E373" s="17"/>
      <c r="F373" s="17"/>
      <c r="G373" s="73">
        <f ca="1" t="shared" si="10"/>
        <v>0</v>
      </c>
      <c r="H373" s="74" t="str">
        <f ca="1" t="shared" si="11"/>
        <v>n/a</v>
      </c>
      <c r="I373" s="76">
        <f ca="1">SUMIF(入库记录!D:D,D:D,入库记录!E:E)</f>
        <v>0</v>
      </c>
      <c r="J373" s="77">
        <f ca="1">SUMIF(销售或领料出库记录!D:D,D:D,销售或领料出库记录!E:E)</f>
        <v>0</v>
      </c>
      <c r="K373" s="78">
        <f ca="1">SUMIF(预示订单需求!D:D,D:D,预示订单需求!F:F)</f>
        <v>0</v>
      </c>
      <c r="L373" s="79">
        <f ca="1">SUMIF(退货记录!D:D,D:D,退货记录!E:E)</f>
        <v>0</v>
      </c>
    </row>
    <row r="374" spans="1:12">
      <c r="A374" s="17"/>
      <c r="B374" s="17"/>
      <c r="C374" s="17" t="s">
        <v>384</v>
      </c>
      <c r="D374" s="17"/>
      <c r="E374" s="17"/>
      <c r="F374" s="17"/>
      <c r="G374" s="73">
        <f ca="1" t="shared" si="10"/>
        <v>0</v>
      </c>
      <c r="H374" s="74" t="str">
        <f ca="1" t="shared" si="11"/>
        <v>n/a</v>
      </c>
      <c r="I374" s="76">
        <f ca="1">SUMIF(入库记录!D:D,D:D,入库记录!E:E)</f>
        <v>0</v>
      </c>
      <c r="J374" s="77">
        <f ca="1">SUMIF(销售或领料出库记录!D:D,D:D,销售或领料出库记录!E:E)</f>
        <v>0</v>
      </c>
      <c r="K374" s="78">
        <f ca="1">SUMIF(预示订单需求!D:D,D:D,预示订单需求!F:F)</f>
        <v>0</v>
      </c>
      <c r="L374" s="79">
        <f ca="1">SUMIF(退货记录!D:D,D:D,退货记录!E:E)</f>
        <v>0</v>
      </c>
    </row>
    <row r="375" spans="1:12">
      <c r="A375" s="17"/>
      <c r="B375" s="17"/>
      <c r="C375" s="17" t="s">
        <v>385</v>
      </c>
      <c r="D375" s="17"/>
      <c r="E375" s="17"/>
      <c r="F375" s="17"/>
      <c r="G375" s="73">
        <f ca="1" t="shared" si="10"/>
        <v>0</v>
      </c>
      <c r="H375" s="74" t="str">
        <f ca="1" t="shared" si="11"/>
        <v>n/a</v>
      </c>
      <c r="I375" s="76">
        <f ca="1">SUMIF(入库记录!D:D,D:D,入库记录!E:E)</f>
        <v>0</v>
      </c>
      <c r="J375" s="77">
        <f ca="1">SUMIF(销售或领料出库记录!D:D,D:D,销售或领料出库记录!E:E)</f>
        <v>0</v>
      </c>
      <c r="K375" s="78">
        <f ca="1">SUMIF(预示订单需求!D:D,D:D,预示订单需求!F:F)</f>
        <v>0</v>
      </c>
      <c r="L375" s="79">
        <f ca="1">SUMIF(退货记录!D:D,D:D,退货记录!E:E)</f>
        <v>0</v>
      </c>
    </row>
    <row r="376" spans="1:12">
      <c r="A376" s="17"/>
      <c r="B376" s="17"/>
      <c r="C376" s="17" t="s">
        <v>386</v>
      </c>
      <c r="D376" s="17"/>
      <c r="E376" s="17"/>
      <c r="F376" s="17"/>
      <c r="G376" s="73">
        <f ca="1" t="shared" si="10"/>
        <v>0</v>
      </c>
      <c r="H376" s="74" t="str">
        <f ca="1" t="shared" si="11"/>
        <v>n/a</v>
      </c>
      <c r="I376" s="76">
        <f ca="1">SUMIF(入库记录!D:D,D:D,入库记录!E:E)</f>
        <v>0</v>
      </c>
      <c r="J376" s="77">
        <f ca="1">SUMIF(销售或领料出库记录!D:D,D:D,销售或领料出库记录!E:E)</f>
        <v>0</v>
      </c>
      <c r="K376" s="78">
        <f ca="1">SUMIF(预示订单需求!D:D,D:D,预示订单需求!F:F)</f>
        <v>0</v>
      </c>
      <c r="L376" s="79">
        <f ca="1">SUMIF(退货记录!D:D,D:D,退货记录!E:E)</f>
        <v>0</v>
      </c>
    </row>
    <row r="377" spans="1:12">
      <c r="A377" s="17"/>
      <c r="B377" s="17"/>
      <c r="C377" s="17" t="s">
        <v>387</v>
      </c>
      <c r="D377" s="17"/>
      <c r="E377" s="17"/>
      <c r="F377" s="17"/>
      <c r="G377" s="73">
        <f ca="1" t="shared" si="10"/>
        <v>0</v>
      </c>
      <c r="H377" s="74" t="str">
        <f ca="1" t="shared" si="11"/>
        <v>n/a</v>
      </c>
      <c r="I377" s="76">
        <f ca="1">SUMIF(入库记录!D:D,D:D,入库记录!E:E)</f>
        <v>0</v>
      </c>
      <c r="J377" s="77">
        <f ca="1">SUMIF(销售或领料出库记录!D:D,D:D,销售或领料出库记录!E:E)</f>
        <v>0</v>
      </c>
      <c r="K377" s="78">
        <f ca="1">SUMIF(预示订单需求!D:D,D:D,预示订单需求!F:F)</f>
        <v>0</v>
      </c>
      <c r="L377" s="79">
        <f ca="1">SUMIF(退货记录!D:D,D:D,退货记录!E:E)</f>
        <v>0</v>
      </c>
    </row>
    <row r="378" spans="1:12">
      <c r="A378" s="17"/>
      <c r="B378" s="17"/>
      <c r="C378" s="17" t="s">
        <v>388</v>
      </c>
      <c r="D378" s="17"/>
      <c r="E378" s="17"/>
      <c r="F378" s="17"/>
      <c r="G378" s="73">
        <f ca="1" t="shared" si="10"/>
        <v>0</v>
      </c>
      <c r="H378" s="74" t="str">
        <f ca="1" t="shared" si="11"/>
        <v>n/a</v>
      </c>
      <c r="I378" s="76">
        <f ca="1">SUMIF(入库记录!D:D,D:D,入库记录!E:E)</f>
        <v>0</v>
      </c>
      <c r="J378" s="77">
        <f ca="1">SUMIF(销售或领料出库记录!D:D,D:D,销售或领料出库记录!E:E)</f>
        <v>0</v>
      </c>
      <c r="K378" s="78">
        <f ca="1">SUMIF(预示订单需求!D:D,D:D,预示订单需求!F:F)</f>
        <v>0</v>
      </c>
      <c r="L378" s="79">
        <f ca="1">SUMIF(退货记录!D:D,D:D,退货记录!E:E)</f>
        <v>0</v>
      </c>
    </row>
    <row r="379" spans="1:12">
      <c r="A379" s="17"/>
      <c r="B379" s="17"/>
      <c r="C379" s="17" t="s">
        <v>389</v>
      </c>
      <c r="D379" s="17"/>
      <c r="E379" s="17"/>
      <c r="F379" s="17"/>
      <c r="G379" s="73">
        <f ca="1" t="shared" si="10"/>
        <v>0</v>
      </c>
      <c r="H379" s="74" t="str">
        <f ca="1" t="shared" si="11"/>
        <v>n/a</v>
      </c>
      <c r="I379" s="76">
        <f ca="1">SUMIF(入库记录!D:D,D:D,入库记录!E:E)</f>
        <v>0</v>
      </c>
      <c r="J379" s="77">
        <f ca="1">SUMIF(销售或领料出库记录!D:D,D:D,销售或领料出库记录!E:E)</f>
        <v>0</v>
      </c>
      <c r="K379" s="78">
        <f ca="1">SUMIF(预示订单需求!D:D,D:D,预示订单需求!F:F)</f>
        <v>0</v>
      </c>
      <c r="L379" s="79">
        <f ca="1">SUMIF(退货记录!D:D,D:D,退货记录!E:E)</f>
        <v>0</v>
      </c>
    </row>
    <row r="380" spans="1:12">
      <c r="A380" s="17"/>
      <c r="B380" s="17"/>
      <c r="C380" s="17" t="s">
        <v>390</v>
      </c>
      <c r="D380" s="17"/>
      <c r="E380" s="17"/>
      <c r="F380" s="17"/>
      <c r="G380" s="73">
        <f ca="1" t="shared" si="10"/>
        <v>0</v>
      </c>
      <c r="H380" s="74" t="str">
        <f ca="1" t="shared" si="11"/>
        <v>n/a</v>
      </c>
      <c r="I380" s="76">
        <f ca="1">SUMIF(入库记录!D:D,D:D,入库记录!E:E)</f>
        <v>0</v>
      </c>
      <c r="J380" s="77">
        <f ca="1">SUMIF(销售或领料出库记录!D:D,D:D,销售或领料出库记录!E:E)</f>
        <v>0</v>
      </c>
      <c r="K380" s="78">
        <f ca="1">SUMIF(预示订单需求!D:D,D:D,预示订单需求!F:F)</f>
        <v>0</v>
      </c>
      <c r="L380" s="79">
        <f ca="1">SUMIF(退货记录!D:D,D:D,退货记录!E:E)</f>
        <v>0</v>
      </c>
    </row>
    <row r="381" spans="1:12">
      <c r="A381" s="17"/>
      <c r="B381" s="17"/>
      <c r="C381" s="17" t="s">
        <v>391</v>
      </c>
      <c r="D381" s="17"/>
      <c r="E381" s="17"/>
      <c r="F381" s="17"/>
      <c r="G381" s="73">
        <f ca="1" t="shared" si="10"/>
        <v>0</v>
      </c>
      <c r="H381" s="74" t="str">
        <f ca="1" t="shared" si="11"/>
        <v>n/a</v>
      </c>
      <c r="I381" s="76">
        <f ca="1">SUMIF(入库记录!D:D,D:D,入库记录!E:E)</f>
        <v>0</v>
      </c>
      <c r="J381" s="77">
        <f ca="1">SUMIF(销售或领料出库记录!D:D,D:D,销售或领料出库记录!E:E)</f>
        <v>0</v>
      </c>
      <c r="K381" s="78">
        <f ca="1">SUMIF(预示订单需求!D:D,D:D,预示订单需求!F:F)</f>
        <v>0</v>
      </c>
      <c r="L381" s="79">
        <f ca="1">SUMIF(退货记录!D:D,D:D,退货记录!E:E)</f>
        <v>0</v>
      </c>
    </row>
    <row r="382" spans="1:12">
      <c r="A382" s="17"/>
      <c r="B382" s="17"/>
      <c r="C382" s="17" t="s">
        <v>392</v>
      </c>
      <c r="D382" s="17"/>
      <c r="E382" s="17"/>
      <c r="F382" s="17"/>
      <c r="G382" s="73">
        <f ca="1" t="shared" si="10"/>
        <v>0</v>
      </c>
      <c r="H382" s="74" t="str">
        <f ca="1" t="shared" si="11"/>
        <v>n/a</v>
      </c>
      <c r="I382" s="76">
        <f ca="1">SUMIF(入库记录!D:D,D:D,入库记录!E:E)</f>
        <v>0</v>
      </c>
      <c r="J382" s="77">
        <f ca="1">SUMIF(销售或领料出库记录!D:D,D:D,销售或领料出库记录!E:E)</f>
        <v>0</v>
      </c>
      <c r="K382" s="78">
        <f ca="1">SUMIF(预示订单需求!D:D,D:D,预示订单需求!F:F)</f>
        <v>0</v>
      </c>
      <c r="L382" s="79">
        <f ca="1">SUMIF(退货记录!D:D,D:D,退货记录!E:E)</f>
        <v>0</v>
      </c>
    </row>
    <row r="383" spans="1:12">
      <c r="A383" s="17"/>
      <c r="B383" s="17"/>
      <c r="C383" s="17" t="s">
        <v>393</v>
      </c>
      <c r="D383" s="17"/>
      <c r="E383" s="17"/>
      <c r="F383" s="17"/>
      <c r="G383" s="73">
        <f ca="1" t="shared" si="10"/>
        <v>0</v>
      </c>
      <c r="H383" s="74" t="str">
        <f ca="1" t="shared" si="11"/>
        <v>n/a</v>
      </c>
      <c r="I383" s="76">
        <f ca="1">SUMIF(入库记录!D:D,D:D,入库记录!E:E)</f>
        <v>0</v>
      </c>
      <c r="J383" s="77">
        <f ca="1">SUMIF(销售或领料出库记录!D:D,D:D,销售或领料出库记录!E:E)</f>
        <v>0</v>
      </c>
      <c r="K383" s="78">
        <f ca="1">SUMIF(预示订单需求!D:D,D:D,预示订单需求!F:F)</f>
        <v>0</v>
      </c>
      <c r="L383" s="79">
        <f ca="1">SUMIF(退货记录!D:D,D:D,退货记录!E:E)</f>
        <v>0</v>
      </c>
    </row>
    <row r="384" spans="1:12">
      <c r="A384" s="17"/>
      <c r="B384" s="17"/>
      <c r="C384" s="17" t="s">
        <v>394</v>
      </c>
      <c r="D384" s="17"/>
      <c r="E384" s="17"/>
      <c r="F384" s="17"/>
      <c r="G384" s="73">
        <f ca="1" t="shared" si="10"/>
        <v>0</v>
      </c>
      <c r="H384" s="74" t="str">
        <f ca="1" t="shared" si="11"/>
        <v>n/a</v>
      </c>
      <c r="I384" s="76">
        <f ca="1">SUMIF(入库记录!D:D,D:D,入库记录!E:E)</f>
        <v>0</v>
      </c>
      <c r="J384" s="77">
        <f ca="1">SUMIF(销售或领料出库记录!D:D,D:D,销售或领料出库记录!E:E)</f>
        <v>0</v>
      </c>
      <c r="K384" s="78">
        <f ca="1">SUMIF(预示订单需求!D:D,D:D,预示订单需求!F:F)</f>
        <v>0</v>
      </c>
      <c r="L384" s="79">
        <f ca="1">SUMIF(退货记录!D:D,D:D,退货记录!E:E)</f>
        <v>0</v>
      </c>
    </row>
    <row r="385" spans="1:12">
      <c r="A385" s="17"/>
      <c r="B385" s="17"/>
      <c r="C385" s="17" t="s">
        <v>395</v>
      </c>
      <c r="D385" s="17"/>
      <c r="E385" s="17"/>
      <c r="F385" s="17"/>
      <c r="G385" s="73">
        <f ca="1" t="shared" si="10"/>
        <v>0</v>
      </c>
      <c r="H385" s="74" t="str">
        <f ca="1" t="shared" si="11"/>
        <v>n/a</v>
      </c>
      <c r="I385" s="76">
        <f ca="1">SUMIF(入库记录!D:D,D:D,入库记录!E:E)</f>
        <v>0</v>
      </c>
      <c r="J385" s="77">
        <f ca="1">SUMIF(销售或领料出库记录!D:D,D:D,销售或领料出库记录!E:E)</f>
        <v>0</v>
      </c>
      <c r="K385" s="78">
        <f ca="1">SUMIF(预示订单需求!D:D,D:D,预示订单需求!F:F)</f>
        <v>0</v>
      </c>
      <c r="L385" s="79">
        <f ca="1">SUMIF(退货记录!D:D,D:D,退货记录!E:E)</f>
        <v>0</v>
      </c>
    </row>
    <row r="386" spans="1:12">
      <c r="A386" s="17"/>
      <c r="B386" s="17"/>
      <c r="C386" s="17" t="s">
        <v>396</v>
      </c>
      <c r="D386" s="17"/>
      <c r="E386" s="17"/>
      <c r="F386" s="17"/>
      <c r="G386" s="73">
        <f ca="1" t="shared" si="10"/>
        <v>0</v>
      </c>
      <c r="H386" s="74" t="str">
        <f ca="1" t="shared" si="11"/>
        <v>n/a</v>
      </c>
      <c r="I386" s="76">
        <f ca="1">SUMIF(入库记录!D:D,D:D,入库记录!E:E)</f>
        <v>0</v>
      </c>
      <c r="J386" s="77">
        <f ca="1">SUMIF(销售或领料出库记录!D:D,D:D,销售或领料出库记录!E:E)</f>
        <v>0</v>
      </c>
      <c r="K386" s="78">
        <f ca="1">SUMIF(预示订单需求!D:D,D:D,预示订单需求!F:F)</f>
        <v>0</v>
      </c>
      <c r="L386" s="79">
        <f ca="1">SUMIF(退货记录!D:D,D:D,退货记录!E:E)</f>
        <v>0</v>
      </c>
    </row>
    <row r="387" spans="1:12">
      <c r="A387" s="17"/>
      <c r="B387" s="17"/>
      <c r="C387" s="17" t="s">
        <v>397</v>
      </c>
      <c r="D387" s="17"/>
      <c r="E387" s="17"/>
      <c r="F387" s="17"/>
      <c r="G387" s="73">
        <f ca="1" t="shared" si="10"/>
        <v>0</v>
      </c>
      <c r="H387" s="74" t="str">
        <f ca="1" t="shared" si="11"/>
        <v>n/a</v>
      </c>
      <c r="I387" s="76">
        <f ca="1">SUMIF(入库记录!D:D,D:D,入库记录!E:E)</f>
        <v>0</v>
      </c>
      <c r="J387" s="77">
        <f ca="1">SUMIF(销售或领料出库记录!D:D,D:D,销售或领料出库记录!E:E)</f>
        <v>0</v>
      </c>
      <c r="K387" s="78">
        <f ca="1">SUMIF(预示订单需求!D:D,D:D,预示订单需求!F:F)</f>
        <v>0</v>
      </c>
      <c r="L387" s="79">
        <f ca="1">SUMIF(退货记录!D:D,D:D,退货记录!E:E)</f>
        <v>0</v>
      </c>
    </row>
    <row r="388" spans="1:12">
      <c r="A388" s="17"/>
      <c r="B388" s="17"/>
      <c r="C388" s="17" t="s">
        <v>398</v>
      </c>
      <c r="D388" s="17"/>
      <c r="E388" s="17"/>
      <c r="F388" s="17"/>
      <c r="G388" s="73">
        <f ca="1" t="shared" ref="G388:G451" si="12">I388-J388-L388+F388</f>
        <v>0</v>
      </c>
      <c r="H388" s="74" t="str">
        <f ca="1" t="shared" ref="H388:H451" si="13">IF(D388=0,"n/a",G388-(E388+K388))</f>
        <v>n/a</v>
      </c>
      <c r="I388" s="76">
        <f ca="1">SUMIF(入库记录!D:D,D:D,入库记录!E:E)</f>
        <v>0</v>
      </c>
      <c r="J388" s="77">
        <f ca="1">SUMIF(销售或领料出库记录!D:D,D:D,销售或领料出库记录!E:E)</f>
        <v>0</v>
      </c>
      <c r="K388" s="78">
        <f ca="1">SUMIF(预示订单需求!D:D,D:D,预示订单需求!F:F)</f>
        <v>0</v>
      </c>
      <c r="L388" s="79">
        <f ca="1">SUMIF(退货记录!D:D,D:D,退货记录!E:E)</f>
        <v>0</v>
      </c>
    </row>
    <row r="389" spans="1:12">
      <c r="A389" s="17"/>
      <c r="B389" s="17"/>
      <c r="C389" s="17" t="s">
        <v>399</v>
      </c>
      <c r="D389" s="17"/>
      <c r="E389" s="17"/>
      <c r="F389" s="17"/>
      <c r="G389" s="73">
        <f ca="1" t="shared" si="12"/>
        <v>0</v>
      </c>
      <c r="H389" s="74" t="str">
        <f ca="1" t="shared" si="13"/>
        <v>n/a</v>
      </c>
      <c r="I389" s="76">
        <f ca="1">SUMIF(入库记录!D:D,D:D,入库记录!E:E)</f>
        <v>0</v>
      </c>
      <c r="J389" s="77">
        <f ca="1">SUMIF(销售或领料出库记录!D:D,D:D,销售或领料出库记录!E:E)</f>
        <v>0</v>
      </c>
      <c r="K389" s="78">
        <f ca="1">SUMIF(预示订单需求!D:D,D:D,预示订单需求!F:F)</f>
        <v>0</v>
      </c>
      <c r="L389" s="79">
        <f ca="1">SUMIF(退货记录!D:D,D:D,退货记录!E:E)</f>
        <v>0</v>
      </c>
    </row>
    <row r="390" spans="1:12">
      <c r="A390" s="17"/>
      <c r="B390" s="17"/>
      <c r="C390" s="17" t="s">
        <v>400</v>
      </c>
      <c r="D390" s="17"/>
      <c r="E390" s="17"/>
      <c r="F390" s="17"/>
      <c r="G390" s="73">
        <f ca="1" t="shared" si="12"/>
        <v>0</v>
      </c>
      <c r="H390" s="74" t="str">
        <f ca="1" t="shared" si="13"/>
        <v>n/a</v>
      </c>
      <c r="I390" s="76">
        <f ca="1">SUMIF(入库记录!D:D,D:D,入库记录!E:E)</f>
        <v>0</v>
      </c>
      <c r="J390" s="77">
        <f ca="1">SUMIF(销售或领料出库记录!D:D,D:D,销售或领料出库记录!E:E)</f>
        <v>0</v>
      </c>
      <c r="K390" s="78">
        <f ca="1">SUMIF(预示订单需求!D:D,D:D,预示订单需求!F:F)</f>
        <v>0</v>
      </c>
      <c r="L390" s="79">
        <f ca="1">SUMIF(退货记录!D:D,D:D,退货记录!E:E)</f>
        <v>0</v>
      </c>
    </row>
    <row r="391" spans="1:12">
      <c r="A391" s="17"/>
      <c r="B391" s="17"/>
      <c r="C391" s="17" t="s">
        <v>401</v>
      </c>
      <c r="D391" s="17"/>
      <c r="E391" s="17"/>
      <c r="F391" s="17"/>
      <c r="G391" s="73">
        <f ca="1" t="shared" si="12"/>
        <v>0</v>
      </c>
      <c r="H391" s="74" t="str">
        <f ca="1" t="shared" si="13"/>
        <v>n/a</v>
      </c>
      <c r="I391" s="76">
        <f ca="1">SUMIF(入库记录!D:D,D:D,入库记录!E:E)</f>
        <v>0</v>
      </c>
      <c r="J391" s="77">
        <f ca="1">SUMIF(销售或领料出库记录!D:D,D:D,销售或领料出库记录!E:E)</f>
        <v>0</v>
      </c>
      <c r="K391" s="78">
        <f ca="1">SUMIF(预示订单需求!D:D,D:D,预示订单需求!F:F)</f>
        <v>0</v>
      </c>
      <c r="L391" s="79">
        <f ca="1">SUMIF(退货记录!D:D,D:D,退货记录!E:E)</f>
        <v>0</v>
      </c>
    </row>
    <row r="392" spans="1:12">
      <c r="A392" s="17"/>
      <c r="B392" s="17"/>
      <c r="C392" s="17" t="s">
        <v>402</v>
      </c>
      <c r="D392" s="17"/>
      <c r="E392" s="17"/>
      <c r="F392" s="17"/>
      <c r="G392" s="73">
        <f ca="1" t="shared" si="12"/>
        <v>0</v>
      </c>
      <c r="H392" s="74" t="str">
        <f ca="1" t="shared" si="13"/>
        <v>n/a</v>
      </c>
      <c r="I392" s="76">
        <f ca="1">SUMIF(入库记录!D:D,D:D,入库记录!E:E)</f>
        <v>0</v>
      </c>
      <c r="J392" s="77">
        <f ca="1">SUMIF(销售或领料出库记录!D:D,D:D,销售或领料出库记录!E:E)</f>
        <v>0</v>
      </c>
      <c r="K392" s="78">
        <f ca="1">SUMIF(预示订单需求!D:D,D:D,预示订单需求!F:F)</f>
        <v>0</v>
      </c>
      <c r="L392" s="79">
        <f ca="1">SUMIF(退货记录!D:D,D:D,退货记录!E:E)</f>
        <v>0</v>
      </c>
    </row>
    <row r="393" spans="1:12">
      <c r="A393" s="17"/>
      <c r="B393" s="17"/>
      <c r="C393" s="17" t="s">
        <v>403</v>
      </c>
      <c r="D393" s="17"/>
      <c r="E393" s="17"/>
      <c r="F393" s="17"/>
      <c r="G393" s="73">
        <f ca="1" t="shared" si="12"/>
        <v>0</v>
      </c>
      <c r="H393" s="74" t="str">
        <f ca="1" t="shared" si="13"/>
        <v>n/a</v>
      </c>
      <c r="I393" s="76">
        <f ca="1">SUMIF(入库记录!D:D,D:D,入库记录!E:E)</f>
        <v>0</v>
      </c>
      <c r="J393" s="77">
        <f ca="1">SUMIF(销售或领料出库记录!D:D,D:D,销售或领料出库记录!E:E)</f>
        <v>0</v>
      </c>
      <c r="K393" s="78">
        <f ca="1">SUMIF(预示订单需求!D:D,D:D,预示订单需求!F:F)</f>
        <v>0</v>
      </c>
      <c r="L393" s="79">
        <f ca="1">SUMIF(退货记录!D:D,D:D,退货记录!E:E)</f>
        <v>0</v>
      </c>
    </row>
    <row r="394" spans="1:12">
      <c r="A394" s="17"/>
      <c r="B394" s="17"/>
      <c r="C394" s="17" t="s">
        <v>404</v>
      </c>
      <c r="D394" s="17"/>
      <c r="E394" s="17"/>
      <c r="F394" s="17"/>
      <c r="G394" s="73">
        <f ca="1" t="shared" si="12"/>
        <v>0</v>
      </c>
      <c r="H394" s="74" t="str">
        <f ca="1" t="shared" si="13"/>
        <v>n/a</v>
      </c>
      <c r="I394" s="76">
        <f ca="1">SUMIF(入库记录!D:D,D:D,入库记录!E:E)</f>
        <v>0</v>
      </c>
      <c r="J394" s="77">
        <f ca="1">SUMIF(销售或领料出库记录!D:D,D:D,销售或领料出库记录!E:E)</f>
        <v>0</v>
      </c>
      <c r="K394" s="78">
        <f ca="1">SUMIF(预示订单需求!D:D,D:D,预示订单需求!F:F)</f>
        <v>0</v>
      </c>
      <c r="L394" s="79">
        <f ca="1">SUMIF(退货记录!D:D,D:D,退货记录!E:E)</f>
        <v>0</v>
      </c>
    </row>
    <row r="395" spans="1:12">
      <c r="A395" s="17"/>
      <c r="B395" s="17"/>
      <c r="C395" s="17" t="s">
        <v>405</v>
      </c>
      <c r="D395" s="17"/>
      <c r="E395" s="17"/>
      <c r="F395" s="17"/>
      <c r="G395" s="73">
        <f ca="1" t="shared" si="12"/>
        <v>0</v>
      </c>
      <c r="H395" s="74" t="str">
        <f ca="1" t="shared" si="13"/>
        <v>n/a</v>
      </c>
      <c r="I395" s="76">
        <f ca="1">SUMIF(入库记录!D:D,D:D,入库记录!E:E)</f>
        <v>0</v>
      </c>
      <c r="J395" s="77">
        <f ca="1">SUMIF(销售或领料出库记录!D:D,D:D,销售或领料出库记录!E:E)</f>
        <v>0</v>
      </c>
      <c r="K395" s="78">
        <f ca="1">SUMIF(预示订单需求!D:D,D:D,预示订单需求!F:F)</f>
        <v>0</v>
      </c>
      <c r="L395" s="79">
        <f ca="1">SUMIF(退货记录!D:D,D:D,退货记录!E:E)</f>
        <v>0</v>
      </c>
    </row>
    <row r="396" spans="1:12">
      <c r="A396" s="17"/>
      <c r="B396" s="17"/>
      <c r="C396" s="17" t="s">
        <v>406</v>
      </c>
      <c r="D396" s="17"/>
      <c r="E396" s="17"/>
      <c r="F396" s="17"/>
      <c r="G396" s="73">
        <f ca="1" t="shared" si="12"/>
        <v>0</v>
      </c>
      <c r="H396" s="74" t="str">
        <f ca="1" t="shared" si="13"/>
        <v>n/a</v>
      </c>
      <c r="I396" s="76">
        <f ca="1">SUMIF(入库记录!D:D,D:D,入库记录!E:E)</f>
        <v>0</v>
      </c>
      <c r="J396" s="77">
        <f ca="1">SUMIF(销售或领料出库记录!D:D,D:D,销售或领料出库记录!E:E)</f>
        <v>0</v>
      </c>
      <c r="K396" s="78">
        <f ca="1">SUMIF(预示订单需求!D:D,D:D,预示订单需求!F:F)</f>
        <v>0</v>
      </c>
      <c r="L396" s="79">
        <f ca="1">SUMIF(退货记录!D:D,D:D,退货记录!E:E)</f>
        <v>0</v>
      </c>
    </row>
    <row r="397" spans="1:12">
      <c r="A397" s="17"/>
      <c r="B397" s="17"/>
      <c r="C397" s="17" t="s">
        <v>407</v>
      </c>
      <c r="D397" s="17"/>
      <c r="E397" s="17"/>
      <c r="F397" s="17"/>
      <c r="G397" s="73">
        <f ca="1" t="shared" si="12"/>
        <v>0</v>
      </c>
      <c r="H397" s="74" t="str">
        <f ca="1" t="shared" si="13"/>
        <v>n/a</v>
      </c>
      <c r="I397" s="76">
        <f ca="1">SUMIF(入库记录!D:D,D:D,入库记录!E:E)</f>
        <v>0</v>
      </c>
      <c r="J397" s="77">
        <f ca="1">SUMIF(销售或领料出库记录!D:D,D:D,销售或领料出库记录!E:E)</f>
        <v>0</v>
      </c>
      <c r="K397" s="78">
        <f ca="1">SUMIF(预示订单需求!D:D,D:D,预示订单需求!F:F)</f>
        <v>0</v>
      </c>
      <c r="L397" s="79">
        <f ca="1">SUMIF(退货记录!D:D,D:D,退货记录!E:E)</f>
        <v>0</v>
      </c>
    </row>
    <row r="398" spans="1:12">
      <c r="A398" s="17"/>
      <c r="B398" s="17"/>
      <c r="C398" s="17" t="s">
        <v>408</v>
      </c>
      <c r="D398" s="17"/>
      <c r="E398" s="17"/>
      <c r="F398" s="17"/>
      <c r="G398" s="73">
        <f ca="1" t="shared" si="12"/>
        <v>0</v>
      </c>
      <c r="H398" s="74" t="str">
        <f ca="1" t="shared" si="13"/>
        <v>n/a</v>
      </c>
      <c r="I398" s="76">
        <f ca="1">SUMIF(入库记录!D:D,D:D,入库记录!E:E)</f>
        <v>0</v>
      </c>
      <c r="J398" s="77">
        <f ca="1">SUMIF(销售或领料出库记录!D:D,D:D,销售或领料出库记录!E:E)</f>
        <v>0</v>
      </c>
      <c r="K398" s="78">
        <f ca="1">SUMIF(预示订单需求!D:D,D:D,预示订单需求!F:F)</f>
        <v>0</v>
      </c>
      <c r="L398" s="79">
        <f ca="1">SUMIF(退货记录!D:D,D:D,退货记录!E:E)</f>
        <v>0</v>
      </c>
    </row>
    <row r="399" spans="1:12">
      <c r="A399" s="17"/>
      <c r="B399" s="17"/>
      <c r="C399" s="17" t="s">
        <v>409</v>
      </c>
      <c r="D399" s="17"/>
      <c r="E399" s="17"/>
      <c r="F399" s="17"/>
      <c r="G399" s="73">
        <f ca="1" t="shared" si="12"/>
        <v>0</v>
      </c>
      <c r="H399" s="74" t="str">
        <f ca="1" t="shared" si="13"/>
        <v>n/a</v>
      </c>
      <c r="I399" s="76">
        <f ca="1">SUMIF(入库记录!D:D,D:D,入库记录!E:E)</f>
        <v>0</v>
      </c>
      <c r="J399" s="77">
        <f ca="1">SUMIF(销售或领料出库记录!D:D,D:D,销售或领料出库记录!E:E)</f>
        <v>0</v>
      </c>
      <c r="K399" s="78">
        <f ca="1">SUMIF(预示订单需求!D:D,D:D,预示订单需求!F:F)</f>
        <v>0</v>
      </c>
      <c r="L399" s="79">
        <f ca="1">SUMIF(退货记录!D:D,D:D,退货记录!E:E)</f>
        <v>0</v>
      </c>
    </row>
    <row r="400" spans="1:12">
      <c r="A400" s="17"/>
      <c r="B400" s="17"/>
      <c r="C400" s="17" t="s">
        <v>410</v>
      </c>
      <c r="D400" s="17"/>
      <c r="E400" s="17"/>
      <c r="F400" s="17"/>
      <c r="G400" s="73">
        <f ca="1" t="shared" si="12"/>
        <v>0</v>
      </c>
      <c r="H400" s="74" t="str">
        <f ca="1" t="shared" si="13"/>
        <v>n/a</v>
      </c>
      <c r="I400" s="76">
        <f ca="1">SUMIF(入库记录!D:D,D:D,入库记录!E:E)</f>
        <v>0</v>
      </c>
      <c r="J400" s="77">
        <f ca="1">SUMIF(销售或领料出库记录!D:D,D:D,销售或领料出库记录!E:E)</f>
        <v>0</v>
      </c>
      <c r="K400" s="78">
        <f ca="1">SUMIF(预示订单需求!D:D,D:D,预示订单需求!F:F)</f>
        <v>0</v>
      </c>
      <c r="L400" s="79">
        <f ca="1">SUMIF(退货记录!D:D,D:D,退货记录!E:E)</f>
        <v>0</v>
      </c>
    </row>
    <row r="401" spans="1:12">
      <c r="A401" s="17"/>
      <c r="B401" s="17"/>
      <c r="C401" s="17" t="s">
        <v>411</v>
      </c>
      <c r="D401" s="17"/>
      <c r="E401" s="17"/>
      <c r="F401" s="17"/>
      <c r="G401" s="73">
        <f ca="1" t="shared" si="12"/>
        <v>0</v>
      </c>
      <c r="H401" s="74" t="str">
        <f ca="1" t="shared" si="13"/>
        <v>n/a</v>
      </c>
      <c r="I401" s="76">
        <f ca="1">SUMIF(入库记录!D:D,D:D,入库记录!E:E)</f>
        <v>0</v>
      </c>
      <c r="J401" s="77">
        <f ca="1">SUMIF(销售或领料出库记录!D:D,D:D,销售或领料出库记录!E:E)</f>
        <v>0</v>
      </c>
      <c r="K401" s="78">
        <f ca="1">SUMIF(预示订单需求!D:D,D:D,预示订单需求!F:F)</f>
        <v>0</v>
      </c>
      <c r="L401" s="79">
        <f ca="1">SUMIF(退货记录!D:D,D:D,退货记录!E:E)</f>
        <v>0</v>
      </c>
    </row>
    <row r="402" spans="1:12">
      <c r="A402" s="17"/>
      <c r="B402" s="17"/>
      <c r="C402" s="17" t="s">
        <v>412</v>
      </c>
      <c r="D402" s="17"/>
      <c r="E402" s="17"/>
      <c r="F402" s="17"/>
      <c r="G402" s="73">
        <f ca="1" t="shared" si="12"/>
        <v>0</v>
      </c>
      <c r="H402" s="74" t="str">
        <f ca="1" t="shared" si="13"/>
        <v>n/a</v>
      </c>
      <c r="I402" s="76">
        <f ca="1">SUMIF(入库记录!D:D,D:D,入库记录!E:E)</f>
        <v>0</v>
      </c>
      <c r="J402" s="77">
        <f ca="1">SUMIF(销售或领料出库记录!D:D,D:D,销售或领料出库记录!E:E)</f>
        <v>0</v>
      </c>
      <c r="K402" s="78">
        <f ca="1">SUMIF(预示订单需求!D:D,D:D,预示订单需求!F:F)</f>
        <v>0</v>
      </c>
      <c r="L402" s="79">
        <f ca="1">SUMIF(退货记录!D:D,D:D,退货记录!E:E)</f>
        <v>0</v>
      </c>
    </row>
    <row r="403" spans="1:12">
      <c r="A403" s="17"/>
      <c r="B403" s="17"/>
      <c r="C403" s="17" t="s">
        <v>413</v>
      </c>
      <c r="D403" s="17"/>
      <c r="E403" s="17"/>
      <c r="F403" s="17"/>
      <c r="G403" s="73">
        <f ca="1" t="shared" si="12"/>
        <v>0</v>
      </c>
      <c r="H403" s="74" t="str">
        <f ca="1" t="shared" si="13"/>
        <v>n/a</v>
      </c>
      <c r="I403" s="76">
        <f ca="1">SUMIF(入库记录!D:D,D:D,入库记录!E:E)</f>
        <v>0</v>
      </c>
      <c r="J403" s="77">
        <f ca="1">SUMIF(销售或领料出库记录!D:D,D:D,销售或领料出库记录!E:E)</f>
        <v>0</v>
      </c>
      <c r="K403" s="78">
        <f ca="1">SUMIF(预示订单需求!D:D,D:D,预示订单需求!F:F)</f>
        <v>0</v>
      </c>
      <c r="L403" s="79">
        <f ca="1">SUMIF(退货记录!D:D,D:D,退货记录!E:E)</f>
        <v>0</v>
      </c>
    </row>
    <row r="404" spans="1:12">
      <c r="A404" s="17"/>
      <c r="B404" s="17"/>
      <c r="C404" s="17" t="s">
        <v>414</v>
      </c>
      <c r="D404" s="17"/>
      <c r="E404" s="17"/>
      <c r="F404" s="17"/>
      <c r="G404" s="73">
        <f ca="1" t="shared" si="12"/>
        <v>0</v>
      </c>
      <c r="H404" s="74" t="str">
        <f ca="1" t="shared" si="13"/>
        <v>n/a</v>
      </c>
      <c r="I404" s="76">
        <f ca="1">SUMIF(入库记录!D:D,D:D,入库记录!E:E)</f>
        <v>0</v>
      </c>
      <c r="J404" s="77">
        <f ca="1">SUMIF(销售或领料出库记录!D:D,D:D,销售或领料出库记录!E:E)</f>
        <v>0</v>
      </c>
      <c r="K404" s="78">
        <f ca="1">SUMIF(预示订单需求!D:D,D:D,预示订单需求!F:F)</f>
        <v>0</v>
      </c>
      <c r="L404" s="79">
        <f ca="1">SUMIF(退货记录!D:D,D:D,退货记录!E:E)</f>
        <v>0</v>
      </c>
    </row>
    <row r="405" spans="1:12">
      <c r="A405" s="17"/>
      <c r="B405" s="17"/>
      <c r="C405" s="17" t="s">
        <v>415</v>
      </c>
      <c r="D405" s="17"/>
      <c r="E405" s="17"/>
      <c r="F405" s="17"/>
      <c r="G405" s="73">
        <f ca="1" t="shared" si="12"/>
        <v>0</v>
      </c>
      <c r="H405" s="74" t="str">
        <f ca="1" t="shared" si="13"/>
        <v>n/a</v>
      </c>
      <c r="I405" s="76">
        <f ca="1">SUMIF(入库记录!D:D,D:D,入库记录!E:E)</f>
        <v>0</v>
      </c>
      <c r="J405" s="77">
        <f ca="1">SUMIF(销售或领料出库记录!D:D,D:D,销售或领料出库记录!E:E)</f>
        <v>0</v>
      </c>
      <c r="K405" s="78">
        <f ca="1">SUMIF(预示订单需求!D:D,D:D,预示订单需求!F:F)</f>
        <v>0</v>
      </c>
      <c r="L405" s="79">
        <f ca="1">SUMIF(退货记录!D:D,D:D,退货记录!E:E)</f>
        <v>0</v>
      </c>
    </row>
    <row r="406" spans="1:12">
      <c r="A406" s="17"/>
      <c r="B406" s="17"/>
      <c r="C406" s="17" t="s">
        <v>416</v>
      </c>
      <c r="D406" s="17"/>
      <c r="E406" s="17"/>
      <c r="F406" s="17"/>
      <c r="G406" s="73">
        <f ca="1" t="shared" si="12"/>
        <v>0</v>
      </c>
      <c r="H406" s="74" t="str">
        <f ca="1" t="shared" si="13"/>
        <v>n/a</v>
      </c>
      <c r="I406" s="76">
        <f ca="1">SUMIF(入库记录!D:D,D:D,入库记录!E:E)</f>
        <v>0</v>
      </c>
      <c r="J406" s="77">
        <f ca="1">SUMIF(销售或领料出库记录!D:D,D:D,销售或领料出库记录!E:E)</f>
        <v>0</v>
      </c>
      <c r="K406" s="78">
        <f ca="1">SUMIF(预示订单需求!D:D,D:D,预示订单需求!F:F)</f>
        <v>0</v>
      </c>
      <c r="L406" s="79">
        <f ca="1">SUMIF(退货记录!D:D,D:D,退货记录!E:E)</f>
        <v>0</v>
      </c>
    </row>
    <row r="407" spans="1:12">
      <c r="A407" s="17"/>
      <c r="B407" s="17"/>
      <c r="C407" s="17" t="s">
        <v>417</v>
      </c>
      <c r="D407" s="17"/>
      <c r="E407" s="17"/>
      <c r="F407" s="17"/>
      <c r="G407" s="73">
        <f ca="1" t="shared" si="12"/>
        <v>0</v>
      </c>
      <c r="H407" s="74" t="str">
        <f ca="1" t="shared" si="13"/>
        <v>n/a</v>
      </c>
      <c r="I407" s="76">
        <f ca="1">SUMIF(入库记录!D:D,D:D,入库记录!E:E)</f>
        <v>0</v>
      </c>
      <c r="J407" s="77">
        <f ca="1">SUMIF(销售或领料出库记录!D:D,D:D,销售或领料出库记录!E:E)</f>
        <v>0</v>
      </c>
      <c r="K407" s="78">
        <f ca="1">SUMIF(预示订单需求!D:D,D:D,预示订单需求!F:F)</f>
        <v>0</v>
      </c>
      <c r="L407" s="79">
        <f ca="1">SUMIF(退货记录!D:D,D:D,退货记录!E:E)</f>
        <v>0</v>
      </c>
    </row>
    <row r="408" spans="1:12">
      <c r="A408" s="17"/>
      <c r="B408" s="17"/>
      <c r="C408" s="17" t="s">
        <v>418</v>
      </c>
      <c r="D408" s="17"/>
      <c r="E408" s="17"/>
      <c r="F408" s="17"/>
      <c r="G408" s="73">
        <f ca="1" t="shared" si="12"/>
        <v>0</v>
      </c>
      <c r="H408" s="74" t="str">
        <f ca="1" t="shared" si="13"/>
        <v>n/a</v>
      </c>
      <c r="I408" s="76">
        <f ca="1">SUMIF(入库记录!D:D,D:D,入库记录!E:E)</f>
        <v>0</v>
      </c>
      <c r="J408" s="77">
        <f ca="1">SUMIF(销售或领料出库记录!D:D,D:D,销售或领料出库记录!E:E)</f>
        <v>0</v>
      </c>
      <c r="K408" s="78">
        <f ca="1">SUMIF(预示订单需求!D:D,D:D,预示订单需求!F:F)</f>
        <v>0</v>
      </c>
      <c r="L408" s="79">
        <f ca="1">SUMIF(退货记录!D:D,D:D,退货记录!E:E)</f>
        <v>0</v>
      </c>
    </row>
    <row r="409" spans="1:12">
      <c r="A409" s="17"/>
      <c r="B409" s="17"/>
      <c r="C409" s="17" t="s">
        <v>419</v>
      </c>
      <c r="D409" s="17"/>
      <c r="E409" s="17"/>
      <c r="F409" s="17"/>
      <c r="G409" s="73">
        <f ca="1" t="shared" si="12"/>
        <v>0</v>
      </c>
      <c r="H409" s="74" t="str">
        <f ca="1" t="shared" si="13"/>
        <v>n/a</v>
      </c>
      <c r="I409" s="76">
        <f ca="1">SUMIF(入库记录!D:D,D:D,入库记录!E:E)</f>
        <v>0</v>
      </c>
      <c r="J409" s="77">
        <f ca="1">SUMIF(销售或领料出库记录!D:D,D:D,销售或领料出库记录!E:E)</f>
        <v>0</v>
      </c>
      <c r="K409" s="78">
        <f ca="1">SUMIF(预示订单需求!D:D,D:D,预示订单需求!F:F)</f>
        <v>0</v>
      </c>
      <c r="L409" s="79">
        <f ca="1">SUMIF(退货记录!D:D,D:D,退货记录!E:E)</f>
        <v>0</v>
      </c>
    </row>
    <row r="410" spans="1:12">
      <c r="A410" s="17"/>
      <c r="B410" s="17"/>
      <c r="C410" s="17" t="s">
        <v>420</v>
      </c>
      <c r="D410" s="17"/>
      <c r="E410" s="17"/>
      <c r="F410" s="17"/>
      <c r="G410" s="73">
        <f ca="1" t="shared" si="12"/>
        <v>0</v>
      </c>
      <c r="H410" s="74" t="str">
        <f ca="1" t="shared" si="13"/>
        <v>n/a</v>
      </c>
      <c r="I410" s="76">
        <f ca="1">SUMIF(入库记录!D:D,D:D,入库记录!E:E)</f>
        <v>0</v>
      </c>
      <c r="J410" s="77">
        <f ca="1">SUMIF(销售或领料出库记录!D:D,D:D,销售或领料出库记录!E:E)</f>
        <v>0</v>
      </c>
      <c r="K410" s="78">
        <f ca="1">SUMIF(预示订单需求!D:D,D:D,预示订单需求!F:F)</f>
        <v>0</v>
      </c>
      <c r="L410" s="79">
        <f ca="1">SUMIF(退货记录!D:D,D:D,退货记录!E:E)</f>
        <v>0</v>
      </c>
    </row>
    <row r="411" spans="1:12">
      <c r="A411" s="17"/>
      <c r="B411" s="17"/>
      <c r="C411" s="17" t="s">
        <v>421</v>
      </c>
      <c r="D411" s="17"/>
      <c r="E411" s="17"/>
      <c r="F411" s="17"/>
      <c r="G411" s="73">
        <f ca="1" t="shared" si="12"/>
        <v>0</v>
      </c>
      <c r="H411" s="74" t="str">
        <f ca="1" t="shared" si="13"/>
        <v>n/a</v>
      </c>
      <c r="I411" s="76">
        <f ca="1">SUMIF(入库记录!D:D,D:D,入库记录!E:E)</f>
        <v>0</v>
      </c>
      <c r="J411" s="77">
        <f ca="1">SUMIF(销售或领料出库记录!D:D,D:D,销售或领料出库记录!E:E)</f>
        <v>0</v>
      </c>
      <c r="K411" s="78">
        <f ca="1">SUMIF(预示订单需求!D:D,D:D,预示订单需求!F:F)</f>
        <v>0</v>
      </c>
      <c r="L411" s="79">
        <f ca="1">SUMIF(退货记录!D:D,D:D,退货记录!E:E)</f>
        <v>0</v>
      </c>
    </row>
    <row r="412" spans="1:12">
      <c r="A412" s="17"/>
      <c r="B412" s="17"/>
      <c r="C412" s="17" t="s">
        <v>422</v>
      </c>
      <c r="D412" s="17"/>
      <c r="E412" s="17"/>
      <c r="F412" s="17"/>
      <c r="G412" s="73">
        <f ca="1" t="shared" si="12"/>
        <v>0</v>
      </c>
      <c r="H412" s="74" t="str">
        <f ca="1" t="shared" si="13"/>
        <v>n/a</v>
      </c>
      <c r="I412" s="76">
        <f ca="1">SUMIF(入库记录!D:D,D:D,入库记录!E:E)</f>
        <v>0</v>
      </c>
      <c r="J412" s="77">
        <f ca="1">SUMIF(销售或领料出库记录!D:D,D:D,销售或领料出库记录!E:E)</f>
        <v>0</v>
      </c>
      <c r="K412" s="78">
        <f ca="1">SUMIF(预示订单需求!D:D,D:D,预示订单需求!F:F)</f>
        <v>0</v>
      </c>
      <c r="L412" s="79">
        <f ca="1">SUMIF(退货记录!D:D,D:D,退货记录!E:E)</f>
        <v>0</v>
      </c>
    </row>
    <row r="413" spans="1:12">
      <c r="A413" s="17"/>
      <c r="B413" s="17"/>
      <c r="C413" s="17" t="s">
        <v>423</v>
      </c>
      <c r="D413" s="17"/>
      <c r="E413" s="17"/>
      <c r="F413" s="17"/>
      <c r="G413" s="73">
        <f ca="1" t="shared" si="12"/>
        <v>0</v>
      </c>
      <c r="H413" s="74" t="str">
        <f ca="1" t="shared" si="13"/>
        <v>n/a</v>
      </c>
      <c r="I413" s="76">
        <f ca="1">SUMIF(入库记录!D:D,D:D,入库记录!E:E)</f>
        <v>0</v>
      </c>
      <c r="J413" s="77">
        <f ca="1">SUMIF(销售或领料出库记录!D:D,D:D,销售或领料出库记录!E:E)</f>
        <v>0</v>
      </c>
      <c r="K413" s="78">
        <f ca="1">SUMIF(预示订单需求!D:D,D:D,预示订单需求!F:F)</f>
        <v>0</v>
      </c>
      <c r="L413" s="79">
        <f ca="1">SUMIF(退货记录!D:D,D:D,退货记录!E:E)</f>
        <v>0</v>
      </c>
    </row>
    <row r="414" spans="1:12">
      <c r="A414" s="17"/>
      <c r="B414" s="17"/>
      <c r="C414" s="17" t="s">
        <v>424</v>
      </c>
      <c r="D414" s="17"/>
      <c r="E414" s="17"/>
      <c r="F414" s="17"/>
      <c r="G414" s="73">
        <f ca="1" t="shared" si="12"/>
        <v>0</v>
      </c>
      <c r="H414" s="74" t="str">
        <f ca="1" t="shared" si="13"/>
        <v>n/a</v>
      </c>
      <c r="I414" s="76">
        <f ca="1">SUMIF(入库记录!D:D,D:D,入库记录!E:E)</f>
        <v>0</v>
      </c>
      <c r="J414" s="77">
        <f ca="1">SUMIF(销售或领料出库记录!D:D,D:D,销售或领料出库记录!E:E)</f>
        <v>0</v>
      </c>
      <c r="K414" s="78">
        <f ca="1">SUMIF(预示订单需求!D:D,D:D,预示订单需求!F:F)</f>
        <v>0</v>
      </c>
      <c r="L414" s="79">
        <f ca="1">SUMIF(退货记录!D:D,D:D,退货记录!E:E)</f>
        <v>0</v>
      </c>
    </row>
    <row r="415" spans="1:12">
      <c r="A415" s="17"/>
      <c r="B415" s="17"/>
      <c r="C415" s="17" t="s">
        <v>425</v>
      </c>
      <c r="D415" s="17"/>
      <c r="E415" s="17"/>
      <c r="F415" s="17"/>
      <c r="G415" s="73">
        <f ca="1" t="shared" si="12"/>
        <v>0</v>
      </c>
      <c r="H415" s="74" t="str">
        <f ca="1" t="shared" si="13"/>
        <v>n/a</v>
      </c>
      <c r="I415" s="76">
        <f ca="1">SUMIF(入库记录!D:D,D:D,入库记录!E:E)</f>
        <v>0</v>
      </c>
      <c r="J415" s="77">
        <f ca="1">SUMIF(销售或领料出库记录!D:D,D:D,销售或领料出库记录!E:E)</f>
        <v>0</v>
      </c>
      <c r="K415" s="78">
        <f ca="1">SUMIF(预示订单需求!D:D,D:D,预示订单需求!F:F)</f>
        <v>0</v>
      </c>
      <c r="L415" s="79">
        <f ca="1">SUMIF(退货记录!D:D,D:D,退货记录!E:E)</f>
        <v>0</v>
      </c>
    </row>
    <row r="416" spans="1:12">
      <c r="A416" s="17"/>
      <c r="B416" s="17"/>
      <c r="C416" s="17" t="s">
        <v>426</v>
      </c>
      <c r="D416" s="17"/>
      <c r="E416" s="17"/>
      <c r="F416" s="17"/>
      <c r="G416" s="73">
        <f ca="1" t="shared" si="12"/>
        <v>0</v>
      </c>
      <c r="H416" s="74" t="str">
        <f ca="1" t="shared" si="13"/>
        <v>n/a</v>
      </c>
      <c r="I416" s="76">
        <f ca="1">SUMIF(入库记录!D:D,D:D,入库记录!E:E)</f>
        <v>0</v>
      </c>
      <c r="J416" s="77">
        <f ca="1">SUMIF(销售或领料出库记录!D:D,D:D,销售或领料出库记录!E:E)</f>
        <v>0</v>
      </c>
      <c r="K416" s="78">
        <f ca="1">SUMIF(预示订单需求!D:D,D:D,预示订单需求!F:F)</f>
        <v>0</v>
      </c>
      <c r="L416" s="79">
        <f ca="1">SUMIF(退货记录!D:D,D:D,退货记录!E:E)</f>
        <v>0</v>
      </c>
    </row>
    <row r="417" spans="1:12">
      <c r="A417" s="17"/>
      <c r="B417" s="17"/>
      <c r="C417" s="17" t="s">
        <v>427</v>
      </c>
      <c r="D417" s="17"/>
      <c r="E417" s="17"/>
      <c r="F417" s="17"/>
      <c r="G417" s="73">
        <f ca="1" t="shared" si="12"/>
        <v>0</v>
      </c>
      <c r="H417" s="74" t="str">
        <f ca="1" t="shared" si="13"/>
        <v>n/a</v>
      </c>
      <c r="I417" s="76">
        <f ca="1">SUMIF(入库记录!D:D,D:D,入库记录!E:E)</f>
        <v>0</v>
      </c>
      <c r="J417" s="77">
        <f ca="1">SUMIF(销售或领料出库记录!D:D,D:D,销售或领料出库记录!E:E)</f>
        <v>0</v>
      </c>
      <c r="K417" s="78">
        <f ca="1">SUMIF(预示订单需求!D:D,D:D,预示订单需求!F:F)</f>
        <v>0</v>
      </c>
      <c r="L417" s="79">
        <f ca="1">SUMIF(退货记录!D:D,D:D,退货记录!E:E)</f>
        <v>0</v>
      </c>
    </row>
    <row r="418" spans="1:12">
      <c r="A418" s="17"/>
      <c r="B418" s="17"/>
      <c r="C418" s="17" t="s">
        <v>428</v>
      </c>
      <c r="D418" s="17"/>
      <c r="E418" s="17"/>
      <c r="F418" s="17"/>
      <c r="G418" s="73">
        <f ca="1" t="shared" si="12"/>
        <v>0</v>
      </c>
      <c r="H418" s="74" t="str">
        <f ca="1" t="shared" si="13"/>
        <v>n/a</v>
      </c>
      <c r="I418" s="76">
        <f ca="1">SUMIF(入库记录!D:D,D:D,入库记录!E:E)</f>
        <v>0</v>
      </c>
      <c r="J418" s="77">
        <f ca="1">SUMIF(销售或领料出库记录!D:D,D:D,销售或领料出库记录!E:E)</f>
        <v>0</v>
      </c>
      <c r="K418" s="78">
        <f ca="1">SUMIF(预示订单需求!D:D,D:D,预示订单需求!F:F)</f>
        <v>0</v>
      </c>
      <c r="L418" s="79">
        <f ca="1">SUMIF(退货记录!D:D,D:D,退货记录!E:E)</f>
        <v>0</v>
      </c>
    </row>
    <row r="419" spans="1:12">
      <c r="A419" s="17"/>
      <c r="B419" s="17"/>
      <c r="C419" s="17" t="s">
        <v>429</v>
      </c>
      <c r="D419" s="17"/>
      <c r="E419" s="17"/>
      <c r="F419" s="17"/>
      <c r="G419" s="73">
        <f ca="1" t="shared" si="12"/>
        <v>0</v>
      </c>
      <c r="H419" s="74" t="str">
        <f ca="1" t="shared" si="13"/>
        <v>n/a</v>
      </c>
      <c r="I419" s="76">
        <f ca="1">SUMIF(入库记录!D:D,D:D,入库记录!E:E)</f>
        <v>0</v>
      </c>
      <c r="J419" s="77">
        <f ca="1">SUMIF(销售或领料出库记录!D:D,D:D,销售或领料出库记录!E:E)</f>
        <v>0</v>
      </c>
      <c r="K419" s="78">
        <f ca="1">SUMIF(预示订单需求!D:D,D:D,预示订单需求!F:F)</f>
        <v>0</v>
      </c>
      <c r="L419" s="79">
        <f ca="1">SUMIF(退货记录!D:D,D:D,退货记录!E:E)</f>
        <v>0</v>
      </c>
    </row>
    <row r="420" spans="1:12">
      <c r="A420" s="17"/>
      <c r="B420" s="17"/>
      <c r="C420" s="17" t="s">
        <v>430</v>
      </c>
      <c r="D420" s="17"/>
      <c r="E420" s="17"/>
      <c r="F420" s="17"/>
      <c r="G420" s="73">
        <f ca="1" t="shared" si="12"/>
        <v>0</v>
      </c>
      <c r="H420" s="74" t="str">
        <f ca="1" t="shared" si="13"/>
        <v>n/a</v>
      </c>
      <c r="I420" s="76">
        <f ca="1">SUMIF(入库记录!D:D,D:D,入库记录!E:E)</f>
        <v>0</v>
      </c>
      <c r="J420" s="77">
        <f ca="1">SUMIF(销售或领料出库记录!D:D,D:D,销售或领料出库记录!E:E)</f>
        <v>0</v>
      </c>
      <c r="K420" s="78">
        <f ca="1">SUMIF(预示订单需求!D:D,D:D,预示订单需求!F:F)</f>
        <v>0</v>
      </c>
      <c r="L420" s="79">
        <f ca="1">SUMIF(退货记录!D:D,D:D,退货记录!E:E)</f>
        <v>0</v>
      </c>
    </row>
    <row r="421" spans="1:12">
      <c r="A421" s="17"/>
      <c r="B421" s="17"/>
      <c r="C421" s="17" t="s">
        <v>431</v>
      </c>
      <c r="D421" s="17"/>
      <c r="E421" s="17"/>
      <c r="F421" s="17"/>
      <c r="G421" s="73">
        <f ca="1" t="shared" si="12"/>
        <v>0</v>
      </c>
      <c r="H421" s="74" t="str">
        <f ca="1" t="shared" si="13"/>
        <v>n/a</v>
      </c>
      <c r="I421" s="76">
        <f ca="1">SUMIF(入库记录!D:D,D:D,入库记录!E:E)</f>
        <v>0</v>
      </c>
      <c r="J421" s="77">
        <f ca="1">SUMIF(销售或领料出库记录!D:D,D:D,销售或领料出库记录!E:E)</f>
        <v>0</v>
      </c>
      <c r="K421" s="78">
        <f ca="1">SUMIF(预示订单需求!D:D,D:D,预示订单需求!F:F)</f>
        <v>0</v>
      </c>
      <c r="L421" s="79">
        <f ca="1">SUMIF(退货记录!D:D,D:D,退货记录!E:E)</f>
        <v>0</v>
      </c>
    </row>
    <row r="422" spans="1:12">
      <c r="A422" s="17"/>
      <c r="B422" s="17"/>
      <c r="C422" s="17" t="s">
        <v>432</v>
      </c>
      <c r="D422" s="17"/>
      <c r="E422" s="17"/>
      <c r="F422" s="17"/>
      <c r="G422" s="73">
        <f ca="1" t="shared" si="12"/>
        <v>0</v>
      </c>
      <c r="H422" s="74" t="str">
        <f ca="1" t="shared" si="13"/>
        <v>n/a</v>
      </c>
      <c r="I422" s="76">
        <f ca="1">SUMIF(入库记录!D:D,D:D,入库记录!E:E)</f>
        <v>0</v>
      </c>
      <c r="J422" s="77">
        <f ca="1">SUMIF(销售或领料出库记录!D:D,D:D,销售或领料出库记录!E:E)</f>
        <v>0</v>
      </c>
      <c r="K422" s="78">
        <f ca="1">SUMIF(预示订单需求!D:D,D:D,预示订单需求!F:F)</f>
        <v>0</v>
      </c>
      <c r="L422" s="79">
        <f ca="1">SUMIF(退货记录!D:D,D:D,退货记录!E:E)</f>
        <v>0</v>
      </c>
    </row>
    <row r="423" spans="1:12">
      <c r="A423" s="17"/>
      <c r="B423" s="17"/>
      <c r="C423" s="17" t="s">
        <v>433</v>
      </c>
      <c r="D423" s="17"/>
      <c r="E423" s="17"/>
      <c r="F423" s="17"/>
      <c r="G423" s="73">
        <f ca="1" t="shared" si="12"/>
        <v>0</v>
      </c>
      <c r="H423" s="74" t="str">
        <f ca="1" t="shared" si="13"/>
        <v>n/a</v>
      </c>
      <c r="I423" s="76">
        <f ca="1">SUMIF(入库记录!D:D,D:D,入库记录!E:E)</f>
        <v>0</v>
      </c>
      <c r="J423" s="77">
        <f ca="1">SUMIF(销售或领料出库记录!D:D,D:D,销售或领料出库记录!E:E)</f>
        <v>0</v>
      </c>
      <c r="K423" s="78">
        <f ca="1">SUMIF(预示订单需求!D:D,D:D,预示订单需求!F:F)</f>
        <v>0</v>
      </c>
      <c r="L423" s="79">
        <f ca="1">SUMIF(退货记录!D:D,D:D,退货记录!E:E)</f>
        <v>0</v>
      </c>
    </row>
    <row r="424" spans="1:12">
      <c r="A424" s="17"/>
      <c r="B424" s="17"/>
      <c r="C424" s="17" t="s">
        <v>434</v>
      </c>
      <c r="D424" s="17"/>
      <c r="E424" s="17"/>
      <c r="F424" s="17"/>
      <c r="G424" s="73">
        <f ca="1" t="shared" si="12"/>
        <v>0</v>
      </c>
      <c r="H424" s="74" t="str">
        <f ca="1" t="shared" si="13"/>
        <v>n/a</v>
      </c>
      <c r="I424" s="76">
        <f ca="1">SUMIF(入库记录!D:D,D:D,入库记录!E:E)</f>
        <v>0</v>
      </c>
      <c r="J424" s="77">
        <f ca="1">SUMIF(销售或领料出库记录!D:D,D:D,销售或领料出库记录!E:E)</f>
        <v>0</v>
      </c>
      <c r="K424" s="78">
        <f ca="1">SUMIF(预示订单需求!D:D,D:D,预示订单需求!F:F)</f>
        <v>0</v>
      </c>
      <c r="L424" s="79">
        <f ca="1">SUMIF(退货记录!D:D,D:D,退货记录!E:E)</f>
        <v>0</v>
      </c>
    </row>
    <row r="425" spans="1:12">
      <c r="A425" s="17"/>
      <c r="B425" s="17"/>
      <c r="C425" s="17" t="s">
        <v>435</v>
      </c>
      <c r="D425" s="17"/>
      <c r="E425" s="17"/>
      <c r="F425" s="17"/>
      <c r="G425" s="73">
        <f ca="1" t="shared" si="12"/>
        <v>0</v>
      </c>
      <c r="H425" s="74" t="str">
        <f ca="1" t="shared" si="13"/>
        <v>n/a</v>
      </c>
      <c r="I425" s="76">
        <f ca="1">SUMIF(入库记录!D:D,D:D,入库记录!E:E)</f>
        <v>0</v>
      </c>
      <c r="J425" s="77">
        <f ca="1">SUMIF(销售或领料出库记录!D:D,D:D,销售或领料出库记录!E:E)</f>
        <v>0</v>
      </c>
      <c r="K425" s="78">
        <f ca="1">SUMIF(预示订单需求!D:D,D:D,预示订单需求!F:F)</f>
        <v>0</v>
      </c>
      <c r="L425" s="79">
        <f ca="1">SUMIF(退货记录!D:D,D:D,退货记录!E:E)</f>
        <v>0</v>
      </c>
    </row>
    <row r="426" spans="1:12">
      <c r="A426" s="17"/>
      <c r="B426" s="17"/>
      <c r="C426" s="17" t="s">
        <v>436</v>
      </c>
      <c r="D426" s="17"/>
      <c r="E426" s="17"/>
      <c r="F426" s="17"/>
      <c r="G426" s="73">
        <f ca="1" t="shared" si="12"/>
        <v>0</v>
      </c>
      <c r="H426" s="74" t="str">
        <f ca="1" t="shared" si="13"/>
        <v>n/a</v>
      </c>
      <c r="I426" s="76">
        <f ca="1">SUMIF(入库记录!D:D,D:D,入库记录!E:E)</f>
        <v>0</v>
      </c>
      <c r="J426" s="77">
        <f ca="1">SUMIF(销售或领料出库记录!D:D,D:D,销售或领料出库记录!E:E)</f>
        <v>0</v>
      </c>
      <c r="K426" s="78">
        <f ca="1">SUMIF(预示订单需求!D:D,D:D,预示订单需求!F:F)</f>
        <v>0</v>
      </c>
      <c r="L426" s="79">
        <f ca="1">SUMIF(退货记录!D:D,D:D,退货记录!E:E)</f>
        <v>0</v>
      </c>
    </row>
    <row r="427" spans="1:12">
      <c r="A427" s="17"/>
      <c r="B427" s="17"/>
      <c r="C427" s="17" t="s">
        <v>437</v>
      </c>
      <c r="D427" s="17"/>
      <c r="E427" s="17"/>
      <c r="F427" s="17"/>
      <c r="G427" s="73">
        <f ca="1" t="shared" si="12"/>
        <v>0</v>
      </c>
      <c r="H427" s="74" t="str">
        <f ca="1" t="shared" si="13"/>
        <v>n/a</v>
      </c>
      <c r="I427" s="76">
        <f ca="1">SUMIF(入库记录!D:D,D:D,入库记录!E:E)</f>
        <v>0</v>
      </c>
      <c r="J427" s="77">
        <f ca="1">SUMIF(销售或领料出库记录!D:D,D:D,销售或领料出库记录!E:E)</f>
        <v>0</v>
      </c>
      <c r="K427" s="78">
        <f ca="1">SUMIF(预示订单需求!D:D,D:D,预示订单需求!F:F)</f>
        <v>0</v>
      </c>
      <c r="L427" s="79">
        <f ca="1">SUMIF(退货记录!D:D,D:D,退货记录!E:E)</f>
        <v>0</v>
      </c>
    </row>
    <row r="428" spans="1:12">
      <c r="A428" s="17"/>
      <c r="B428" s="17"/>
      <c r="C428" s="17" t="s">
        <v>438</v>
      </c>
      <c r="D428" s="17"/>
      <c r="E428" s="17"/>
      <c r="F428" s="17"/>
      <c r="G428" s="73">
        <f ca="1" t="shared" si="12"/>
        <v>0</v>
      </c>
      <c r="H428" s="74" t="str">
        <f ca="1" t="shared" si="13"/>
        <v>n/a</v>
      </c>
      <c r="I428" s="76">
        <f ca="1">SUMIF(入库记录!D:D,D:D,入库记录!E:E)</f>
        <v>0</v>
      </c>
      <c r="J428" s="77">
        <f ca="1">SUMIF(销售或领料出库记录!D:D,D:D,销售或领料出库记录!E:E)</f>
        <v>0</v>
      </c>
      <c r="K428" s="78">
        <f ca="1">SUMIF(预示订单需求!D:D,D:D,预示订单需求!F:F)</f>
        <v>0</v>
      </c>
      <c r="L428" s="79">
        <f ca="1">SUMIF(退货记录!D:D,D:D,退货记录!E:E)</f>
        <v>0</v>
      </c>
    </row>
    <row r="429" spans="1:12">
      <c r="A429" s="17"/>
      <c r="B429" s="17"/>
      <c r="C429" s="17" t="s">
        <v>439</v>
      </c>
      <c r="D429" s="17"/>
      <c r="E429" s="17"/>
      <c r="F429" s="17"/>
      <c r="G429" s="73">
        <f ca="1" t="shared" si="12"/>
        <v>0</v>
      </c>
      <c r="H429" s="74" t="str">
        <f ca="1" t="shared" si="13"/>
        <v>n/a</v>
      </c>
      <c r="I429" s="76">
        <f ca="1">SUMIF(入库记录!D:D,D:D,入库记录!E:E)</f>
        <v>0</v>
      </c>
      <c r="J429" s="77">
        <f ca="1">SUMIF(销售或领料出库记录!D:D,D:D,销售或领料出库记录!E:E)</f>
        <v>0</v>
      </c>
      <c r="K429" s="78">
        <f ca="1">SUMIF(预示订单需求!D:D,D:D,预示订单需求!F:F)</f>
        <v>0</v>
      </c>
      <c r="L429" s="79">
        <f ca="1">SUMIF(退货记录!D:D,D:D,退货记录!E:E)</f>
        <v>0</v>
      </c>
    </row>
    <row r="430" spans="1:12">
      <c r="A430" s="17"/>
      <c r="B430" s="17"/>
      <c r="C430" s="17" t="s">
        <v>440</v>
      </c>
      <c r="D430" s="17"/>
      <c r="E430" s="17"/>
      <c r="F430" s="17"/>
      <c r="G430" s="73">
        <f ca="1" t="shared" si="12"/>
        <v>0</v>
      </c>
      <c r="H430" s="74" t="str">
        <f ca="1" t="shared" si="13"/>
        <v>n/a</v>
      </c>
      <c r="I430" s="76">
        <f ca="1">SUMIF(入库记录!D:D,D:D,入库记录!E:E)</f>
        <v>0</v>
      </c>
      <c r="J430" s="77">
        <f ca="1">SUMIF(销售或领料出库记录!D:D,D:D,销售或领料出库记录!E:E)</f>
        <v>0</v>
      </c>
      <c r="K430" s="78">
        <f ca="1">SUMIF(预示订单需求!D:D,D:D,预示订单需求!F:F)</f>
        <v>0</v>
      </c>
      <c r="L430" s="79">
        <f ca="1">SUMIF(退货记录!D:D,D:D,退货记录!E:E)</f>
        <v>0</v>
      </c>
    </row>
    <row r="431" spans="1:12">
      <c r="A431" s="17"/>
      <c r="B431" s="17"/>
      <c r="C431" s="17" t="s">
        <v>441</v>
      </c>
      <c r="D431" s="17"/>
      <c r="E431" s="17"/>
      <c r="F431" s="17"/>
      <c r="G431" s="73">
        <f ca="1" t="shared" si="12"/>
        <v>0</v>
      </c>
      <c r="H431" s="74" t="str">
        <f ca="1" t="shared" si="13"/>
        <v>n/a</v>
      </c>
      <c r="I431" s="76">
        <f ca="1">SUMIF(入库记录!D:D,D:D,入库记录!E:E)</f>
        <v>0</v>
      </c>
      <c r="J431" s="77">
        <f ca="1">SUMIF(销售或领料出库记录!D:D,D:D,销售或领料出库记录!E:E)</f>
        <v>0</v>
      </c>
      <c r="K431" s="78">
        <f ca="1">SUMIF(预示订单需求!D:D,D:D,预示订单需求!F:F)</f>
        <v>0</v>
      </c>
      <c r="L431" s="79">
        <f ca="1">SUMIF(退货记录!D:D,D:D,退货记录!E:E)</f>
        <v>0</v>
      </c>
    </row>
    <row r="432" spans="1:12">
      <c r="A432" s="17"/>
      <c r="B432" s="17"/>
      <c r="C432" s="17" t="s">
        <v>442</v>
      </c>
      <c r="D432" s="17"/>
      <c r="E432" s="17"/>
      <c r="F432" s="17"/>
      <c r="G432" s="73">
        <f ca="1" t="shared" si="12"/>
        <v>0</v>
      </c>
      <c r="H432" s="74" t="str">
        <f ca="1" t="shared" si="13"/>
        <v>n/a</v>
      </c>
      <c r="I432" s="76">
        <f ca="1">SUMIF(入库记录!D:D,D:D,入库记录!E:E)</f>
        <v>0</v>
      </c>
      <c r="J432" s="77">
        <f ca="1">SUMIF(销售或领料出库记录!D:D,D:D,销售或领料出库记录!E:E)</f>
        <v>0</v>
      </c>
      <c r="K432" s="78">
        <f ca="1">SUMIF(预示订单需求!D:D,D:D,预示订单需求!F:F)</f>
        <v>0</v>
      </c>
      <c r="L432" s="79">
        <f ca="1">SUMIF(退货记录!D:D,D:D,退货记录!E:E)</f>
        <v>0</v>
      </c>
    </row>
    <row r="433" spans="1:12">
      <c r="A433" s="17"/>
      <c r="B433" s="17"/>
      <c r="C433" s="17" t="s">
        <v>443</v>
      </c>
      <c r="D433" s="17"/>
      <c r="E433" s="17"/>
      <c r="F433" s="17"/>
      <c r="G433" s="73">
        <f ca="1" t="shared" si="12"/>
        <v>0</v>
      </c>
      <c r="H433" s="74" t="str">
        <f ca="1" t="shared" si="13"/>
        <v>n/a</v>
      </c>
      <c r="I433" s="76">
        <f ca="1">SUMIF(入库记录!D:D,D:D,入库记录!E:E)</f>
        <v>0</v>
      </c>
      <c r="J433" s="77">
        <f ca="1">SUMIF(销售或领料出库记录!D:D,D:D,销售或领料出库记录!E:E)</f>
        <v>0</v>
      </c>
      <c r="K433" s="78">
        <f ca="1">SUMIF(预示订单需求!D:D,D:D,预示订单需求!F:F)</f>
        <v>0</v>
      </c>
      <c r="L433" s="79">
        <f ca="1">SUMIF(退货记录!D:D,D:D,退货记录!E:E)</f>
        <v>0</v>
      </c>
    </row>
    <row r="434" spans="1:12">
      <c r="A434" s="17"/>
      <c r="B434" s="17"/>
      <c r="C434" s="17" t="s">
        <v>444</v>
      </c>
      <c r="D434" s="17"/>
      <c r="E434" s="17"/>
      <c r="F434" s="17"/>
      <c r="G434" s="73">
        <f ca="1" t="shared" si="12"/>
        <v>0</v>
      </c>
      <c r="H434" s="74" t="str">
        <f ca="1" t="shared" si="13"/>
        <v>n/a</v>
      </c>
      <c r="I434" s="76">
        <f ca="1">SUMIF(入库记录!D:D,D:D,入库记录!E:E)</f>
        <v>0</v>
      </c>
      <c r="J434" s="77">
        <f ca="1">SUMIF(销售或领料出库记录!D:D,D:D,销售或领料出库记录!E:E)</f>
        <v>0</v>
      </c>
      <c r="K434" s="78">
        <f ca="1">SUMIF(预示订单需求!D:D,D:D,预示订单需求!F:F)</f>
        <v>0</v>
      </c>
      <c r="L434" s="79">
        <f ca="1">SUMIF(退货记录!D:D,D:D,退货记录!E:E)</f>
        <v>0</v>
      </c>
    </row>
    <row r="435" spans="1:12">
      <c r="A435" s="17"/>
      <c r="B435" s="17"/>
      <c r="C435" s="17" t="s">
        <v>445</v>
      </c>
      <c r="D435" s="17"/>
      <c r="E435" s="17"/>
      <c r="F435" s="17"/>
      <c r="G435" s="73">
        <f ca="1" t="shared" si="12"/>
        <v>0</v>
      </c>
      <c r="H435" s="74" t="str">
        <f ca="1" t="shared" si="13"/>
        <v>n/a</v>
      </c>
      <c r="I435" s="76">
        <f ca="1">SUMIF(入库记录!D:D,D:D,入库记录!E:E)</f>
        <v>0</v>
      </c>
      <c r="J435" s="77">
        <f ca="1">SUMIF(销售或领料出库记录!D:D,D:D,销售或领料出库记录!E:E)</f>
        <v>0</v>
      </c>
      <c r="K435" s="78">
        <f ca="1">SUMIF(预示订单需求!D:D,D:D,预示订单需求!F:F)</f>
        <v>0</v>
      </c>
      <c r="L435" s="79">
        <f ca="1">SUMIF(退货记录!D:D,D:D,退货记录!E:E)</f>
        <v>0</v>
      </c>
    </row>
    <row r="436" spans="1:12">
      <c r="A436" s="17"/>
      <c r="B436" s="17"/>
      <c r="C436" s="17" t="s">
        <v>446</v>
      </c>
      <c r="D436" s="17"/>
      <c r="E436" s="17"/>
      <c r="F436" s="17"/>
      <c r="G436" s="73">
        <f ca="1" t="shared" si="12"/>
        <v>0</v>
      </c>
      <c r="H436" s="74" t="str">
        <f ca="1" t="shared" si="13"/>
        <v>n/a</v>
      </c>
      <c r="I436" s="76">
        <f ca="1">SUMIF(入库记录!D:D,D:D,入库记录!E:E)</f>
        <v>0</v>
      </c>
      <c r="J436" s="77">
        <f ca="1">SUMIF(销售或领料出库记录!D:D,D:D,销售或领料出库记录!E:E)</f>
        <v>0</v>
      </c>
      <c r="K436" s="78">
        <f ca="1">SUMIF(预示订单需求!D:D,D:D,预示订单需求!F:F)</f>
        <v>0</v>
      </c>
      <c r="L436" s="79">
        <f ca="1">SUMIF(退货记录!D:D,D:D,退货记录!E:E)</f>
        <v>0</v>
      </c>
    </row>
    <row r="437" spans="1:12">
      <c r="A437" s="17"/>
      <c r="B437" s="17"/>
      <c r="C437" s="17" t="s">
        <v>447</v>
      </c>
      <c r="D437" s="17"/>
      <c r="E437" s="17"/>
      <c r="F437" s="17"/>
      <c r="G437" s="73">
        <f ca="1" t="shared" si="12"/>
        <v>0</v>
      </c>
      <c r="H437" s="74" t="str">
        <f ca="1" t="shared" si="13"/>
        <v>n/a</v>
      </c>
      <c r="I437" s="76">
        <f ca="1">SUMIF(入库记录!D:D,D:D,入库记录!E:E)</f>
        <v>0</v>
      </c>
      <c r="J437" s="77">
        <f ca="1">SUMIF(销售或领料出库记录!D:D,D:D,销售或领料出库记录!E:E)</f>
        <v>0</v>
      </c>
      <c r="K437" s="78">
        <f ca="1">SUMIF(预示订单需求!D:D,D:D,预示订单需求!F:F)</f>
        <v>0</v>
      </c>
      <c r="L437" s="79">
        <f ca="1">SUMIF(退货记录!D:D,D:D,退货记录!E:E)</f>
        <v>0</v>
      </c>
    </row>
    <row r="438" spans="1:12">
      <c r="A438" s="17"/>
      <c r="B438" s="17"/>
      <c r="C438" s="17" t="s">
        <v>448</v>
      </c>
      <c r="D438" s="17"/>
      <c r="E438" s="17"/>
      <c r="F438" s="17"/>
      <c r="G438" s="73">
        <f ca="1" t="shared" si="12"/>
        <v>0</v>
      </c>
      <c r="H438" s="74" t="str">
        <f ca="1" t="shared" si="13"/>
        <v>n/a</v>
      </c>
      <c r="I438" s="76">
        <f ca="1">SUMIF(入库记录!D:D,D:D,入库记录!E:E)</f>
        <v>0</v>
      </c>
      <c r="J438" s="77">
        <f ca="1">SUMIF(销售或领料出库记录!D:D,D:D,销售或领料出库记录!E:E)</f>
        <v>0</v>
      </c>
      <c r="K438" s="78">
        <f ca="1">SUMIF(预示订单需求!D:D,D:D,预示订单需求!F:F)</f>
        <v>0</v>
      </c>
      <c r="L438" s="79">
        <f ca="1">SUMIF(退货记录!D:D,D:D,退货记录!E:E)</f>
        <v>0</v>
      </c>
    </row>
    <row r="439" spans="1:12">
      <c r="A439" s="17"/>
      <c r="B439" s="17"/>
      <c r="C439" s="17" t="s">
        <v>449</v>
      </c>
      <c r="D439" s="17"/>
      <c r="E439" s="17"/>
      <c r="F439" s="17"/>
      <c r="G439" s="73">
        <f ca="1" t="shared" si="12"/>
        <v>0</v>
      </c>
      <c r="H439" s="74" t="str">
        <f ca="1" t="shared" si="13"/>
        <v>n/a</v>
      </c>
      <c r="I439" s="76">
        <f ca="1">SUMIF(入库记录!D:D,D:D,入库记录!E:E)</f>
        <v>0</v>
      </c>
      <c r="J439" s="77">
        <f ca="1">SUMIF(销售或领料出库记录!D:D,D:D,销售或领料出库记录!E:E)</f>
        <v>0</v>
      </c>
      <c r="K439" s="78">
        <f ca="1">SUMIF(预示订单需求!D:D,D:D,预示订单需求!F:F)</f>
        <v>0</v>
      </c>
      <c r="L439" s="79">
        <f ca="1">SUMIF(退货记录!D:D,D:D,退货记录!E:E)</f>
        <v>0</v>
      </c>
    </row>
    <row r="440" spans="1:12">
      <c r="A440" s="17"/>
      <c r="B440" s="17"/>
      <c r="C440" s="17" t="s">
        <v>450</v>
      </c>
      <c r="D440" s="17"/>
      <c r="E440" s="17"/>
      <c r="F440" s="17"/>
      <c r="G440" s="73">
        <f ca="1" t="shared" si="12"/>
        <v>0</v>
      </c>
      <c r="H440" s="74" t="str">
        <f ca="1" t="shared" si="13"/>
        <v>n/a</v>
      </c>
      <c r="I440" s="76">
        <f ca="1">SUMIF(入库记录!D:D,D:D,入库记录!E:E)</f>
        <v>0</v>
      </c>
      <c r="J440" s="77">
        <f ca="1">SUMIF(销售或领料出库记录!D:D,D:D,销售或领料出库记录!E:E)</f>
        <v>0</v>
      </c>
      <c r="K440" s="78">
        <f ca="1">SUMIF(预示订单需求!D:D,D:D,预示订单需求!F:F)</f>
        <v>0</v>
      </c>
      <c r="L440" s="79">
        <f ca="1">SUMIF(退货记录!D:D,D:D,退货记录!E:E)</f>
        <v>0</v>
      </c>
    </row>
    <row r="441" spans="1:12">
      <c r="A441" s="17"/>
      <c r="B441" s="17"/>
      <c r="C441" s="17" t="s">
        <v>451</v>
      </c>
      <c r="D441" s="17"/>
      <c r="E441" s="17"/>
      <c r="F441" s="17"/>
      <c r="G441" s="73">
        <f ca="1" t="shared" si="12"/>
        <v>0</v>
      </c>
      <c r="H441" s="74" t="str">
        <f ca="1" t="shared" si="13"/>
        <v>n/a</v>
      </c>
      <c r="I441" s="76">
        <f ca="1">SUMIF(入库记录!D:D,D:D,入库记录!E:E)</f>
        <v>0</v>
      </c>
      <c r="J441" s="77">
        <f ca="1">SUMIF(销售或领料出库记录!D:D,D:D,销售或领料出库记录!E:E)</f>
        <v>0</v>
      </c>
      <c r="K441" s="78">
        <f ca="1">SUMIF(预示订单需求!D:D,D:D,预示订单需求!F:F)</f>
        <v>0</v>
      </c>
      <c r="L441" s="79">
        <f ca="1">SUMIF(退货记录!D:D,D:D,退货记录!E:E)</f>
        <v>0</v>
      </c>
    </row>
    <row r="442" spans="1:12">
      <c r="A442" s="17"/>
      <c r="B442" s="17"/>
      <c r="C442" s="17" t="s">
        <v>452</v>
      </c>
      <c r="D442" s="17"/>
      <c r="E442" s="17"/>
      <c r="F442" s="17"/>
      <c r="G442" s="73">
        <f ca="1" t="shared" si="12"/>
        <v>0</v>
      </c>
      <c r="H442" s="74" t="str">
        <f ca="1" t="shared" si="13"/>
        <v>n/a</v>
      </c>
      <c r="I442" s="76">
        <f ca="1">SUMIF(入库记录!D:D,D:D,入库记录!E:E)</f>
        <v>0</v>
      </c>
      <c r="J442" s="77">
        <f ca="1">SUMIF(销售或领料出库记录!D:D,D:D,销售或领料出库记录!E:E)</f>
        <v>0</v>
      </c>
      <c r="K442" s="78">
        <f ca="1">SUMIF(预示订单需求!D:D,D:D,预示订单需求!F:F)</f>
        <v>0</v>
      </c>
      <c r="L442" s="79">
        <f ca="1">SUMIF(退货记录!D:D,D:D,退货记录!E:E)</f>
        <v>0</v>
      </c>
    </row>
    <row r="443" spans="1:12">
      <c r="A443" s="17"/>
      <c r="B443" s="17"/>
      <c r="C443" s="17" t="s">
        <v>453</v>
      </c>
      <c r="D443" s="17"/>
      <c r="E443" s="17"/>
      <c r="F443" s="17"/>
      <c r="G443" s="73">
        <f ca="1" t="shared" si="12"/>
        <v>0</v>
      </c>
      <c r="H443" s="74" t="str">
        <f ca="1" t="shared" si="13"/>
        <v>n/a</v>
      </c>
      <c r="I443" s="76">
        <f ca="1">SUMIF(入库记录!D:D,D:D,入库记录!E:E)</f>
        <v>0</v>
      </c>
      <c r="J443" s="77">
        <f ca="1">SUMIF(销售或领料出库记录!D:D,D:D,销售或领料出库记录!E:E)</f>
        <v>0</v>
      </c>
      <c r="K443" s="78">
        <f ca="1">SUMIF(预示订单需求!D:D,D:D,预示订单需求!F:F)</f>
        <v>0</v>
      </c>
      <c r="L443" s="79">
        <f ca="1">SUMIF(退货记录!D:D,D:D,退货记录!E:E)</f>
        <v>0</v>
      </c>
    </row>
    <row r="444" spans="1:12">
      <c r="A444" s="17"/>
      <c r="B444" s="17"/>
      <c r="C444" s="17" t="s">
        <v>454</v>
      </c>
      <c r="D444" s="17"/>
      <c r="E444" s="17"/>
      <c r="F444" s="17"/>
      <c r="G444" s="73">
        <f ca="1" t="shared" si="12"/>
        <v>0</v>
      </c>
      <c r="H444" s="74" t="str">
        <f ca="1" t="shared" si="13"/>
        <v>n/a</v>
      </c>
      <c r="I444" s="76">
        <f ca="1">SUMIF(入库记录!D:D,D:D,入库记录!E:E)</f>
        <v>0</v>
      </c>
      <c r="J444" s="77">
        <f ca="1">SUMIF(销售或领料出库记录!D:D,D:D,销售或领料出库记录!E:E)</f>
        <v>0</v>
      </c>
      <c r="K444" s="78">
        <f ca="1">SUMIF(预示订单需求!D:D,D:D,预示订单需求!F:F)</f>
        <v>0</v>
      </c>
      <c r="L444" s="79">
        <f ca="1">SUMIF(退货记录!D:D,D:D,退货记录!E:E)</f>
        <v>0</v>
      </c>
    </row>
    <row r="445" spans="1:12">
      <c r="A445" s="17"/>
      <c r="B445" s="17"/>
      <c r="C445" s="17" t="s">
        <v>455</v>
      </c>
      <c r="D445" s="17"/>
      <c r="E445" s="17"/>
      <c r="F445" s="17"/>
      <c r="G445" s="73">
        <f ca="1" t="shared" si="12"/>
        <v>0</v>
      </c>
      <c r="H445" s="74" t="str">
        <f ca="1" t="shared" si="13"/>
        <v>n/a</v>
      </c>
      <c r="I445" s="76">
        <f ca="1">SUMIF(入库记录!D:D,D:D,入库记录!E:E)</f>
        <v>0</v>
      </c>
      <c r="J445" s="77">
        <f ca="1">SUMIF(销售或领料出库记录!D:D,D:D,销售或领料出库记录!E:E)</f>
        <v>0</v>
      </c>
      <c r="K445" s="78">
        <f ca="1">SUMIF(预示订单需求!D:D,D:D,预示订单需求!F:F)</f>
        <v>0</v>
      </c>
      <c r="L445" s="79">
        <f ca="1">SUMIF(退货记录!D:D,D:D,退货记录!E:E)</f>
        <v>0</v>
      </c>
    </row>
    <row r="446" spans="1:12">
      <c r="A446" s="17"/>
      <c r="B446" s="17"/>
      <c r="C446" s="17" t="s">
        <v>456</v>
      </c>
      <c r="D446" s="17"/>
      <c r="E446" s="17"/>
      <c r="F446" s="17"/>
      <c r="G446" s="73">
        <f ca="1" t="shared" si="12"/>
        <v>0</v>
      </c>
      <c r="H446" s="74" t="str">
        <f ca="1" t="shared" si="13"/>
        <v>n/a</v>
      </c>
      <c r="I446" s="76">
        <f ca="1">SUMIF(入库记录!D:D,D:D,入库记录!E:E)</f>
        <v>0</v>
      </c>
      <c r="J446" s="77">
        <f ca="1">SUMIF(销售或领料出库记录!D:D,D:D,销售或领料出库记录!E:E)</f>
        <v>0</v>
      </c>
      <c r="K446" s="78">
        <f ca="1">SUMIF(预示订单需求!D:D,D:D,预示订单需求!F:F)</f>
        <v>0</v>
      </c>
      <c r="L446" s="79">
        <f ca="1">SUMIF(退货记录!D:D,D:D,退货记录!E:E)</f>
        <v>0</v>
      </c>
    </row>
    <row r="447" spans="1:12">
      <c r="A447" s="17"/>
      <c r="B447" s="17"/>
      <c r="C447" s="17" t="s">
        <v>457</v>
      </c>
      <c r="D447" s="17"/>
      <c r="E447" s="17"/>
      <c r="F447" s="17"/>
      <c r="G447" s="73">
        <f ca="1" t="shared" si="12"/>
        <v>0</v>
      </c>
      <c r="H447" s="74" t="str">
        <f ca="1" t="shared" si="13"/>
        <v>n/a</v>
      </c>
      <c r="I447" s="76">
        <f ca="1">SUMIF(入库记录!D:D,D:D,入库记录!E:E)</f>
        <v>0</v>
      </c>
      <c r="J447" s="77">
        <f ca="1">SUMIF(销售或领料出库记录!D:D,D:D,销售或领料出库记录!E:E)</f>
        <v>0</v>
      </c>
      <c r="K447" s="78">
        <f ca="1">SUMIF(预示订单需求!D:D,D:D,预示订单需求!F:F)</f>
        <v>0</v>
      </c>
      <c r="L447" s="79">
        <f ca="1">SUMIF(退货记录!D:D,D:D,退货记录!E:E)</f>
        <v>0</v>
      </c>
    </row>
    <row r="448" spans="1:12">
      <c r="A448" s="17"/>
      <c r="B448" s="17"/>
      <c r="C448" s="17" t="s">
        <v>458</v>
      </c>
      <c r="D448" s="17"/>
      <c r="E448" s="17"/>
      <c r="F448" s="17"/>
      <c r="G448" s="73">
        <f ca="1" t="shared" si="12"/>
        <v>0</v>
      </c>
      <c r="H448" s="74" t="str">
        <f ca="1" t="shared" si="13"/>
        <v>n/a</v>
      </c>
      <c r="I448" s="76">
        <f ca="1">SUMIF(入库记录!D:D,D:D,入库记录!E:E)</f>
        <v>0</v>
      </c>
      <c r="J448" s="77">
        <f ca="1">SUMIF(销售或领料出库记录!D:D,D:D,销售或领料出库记录!E:E)</f>
        <v>0</v>
      </c>
      <c r="K448" s="78">
        <f ca="1">SUMIF(预示订单需求!D:D,D:D,预示订单需求!F:F)</f>
        <v>0</v>
      </c>
      <c r="L448" s="79">
        <f ca="1">SUMIF(退货记录!D:D,D:D,退货记录!E:E)</f>
        <v>0</v>
      </c>
    </row>
    <row r="449" spans="1:12">
      <c r="A449" s="17"/>
      <c r="B449" s="17"/>
      <c r="C449" s="17" t="s">
        <v>459</v>
      </c>
      <c r="D449" s="17"/>
      <c r="E449" s="17"/>
      <c r="F449" s="17"/>
      <c r="G449" s="73">
        <f ca="1" t="shared" si="12"/>
        <v>0</v>
      </c>
      <c r="H449" s="74" t="str">
        <f ca="1" t="shared" si="13"/>
        <v>n/a</v>
      </c>
      <c r="I449" s="76">
        <f ca="1">SUMIF(入库记录!D:D,D:D,入库记录!E:E)</f>
        <v>0</v>
      </c>
      <c r="J449" s="77">
        <f ca="1">SUMIF(销售或领料出库记录!D:D,D:D,销售或领料出库记录!E:E)</f>
        <v>0</v>
      </c>
      <c r="K449" s="78">
        <f ca="1">SUMIF(预示订单需求!D:D,D:D,预示订单需求!F:F)</f>
        <v>0</v>
      </c>
      <c r="L449" s="79">
        <f ca="1">SUMIF(退货记录!D:D,D:D,退货记录!E:E)</f>
        <v>0</v>
      </c>
    </row>
    <row r="450" spans="1:12">
      <c r="A450" s="17"/>
      <c r="B450" s="17"/>
      <c r="C450" s="17" t="s">
        <v>460</v>
      </c>
      <c r="D450" s="17"/>
      <c r="E450" s="17"/>
      <c r="F450" s="17"/>
      <c r="G450" s="73">
        <f ca="1" t="shared" si="12"/>
        <v>0</v>
      </c>
      <c r="H450" s="74" t="str">
        <f ca="1" t="shared" si="13"/>
        <v>n/a</v>
      </c>
      <c r="I450" s="76">
        <f ca="1">SUMIF(入库记录!D:D,D:D,入库记录!E:E)</f>
        <v>0</v>
      </c>
      <c r="J450" s="77">
        <f ca="1">SUMIF(销售或领料出库记录!D:D,D:D,销售或领料出库记录!E:E)</f>
        <v>0</v>
      </c>
      <c r="K450" s="78">
        <f ca="1">SUMIF(预示订单需求!D:D,D:D,预示订单需求!F:F)</f>
        <v>0</v>
      </c>
      <c r="L450" s="79">
        <f ca="1">SUMIF(退货记录!D:D,D:D,退货记录!E:E)</f>
        <v>0</v>
      </c>
    </row>
    <row r="451" spans="1:12">
      <c r="A451" s="17"/>
      <c r="B451" s="17"/>
      <c r="C451" s="17" t="s">
        <v>461</v>
      </c>
      <c r="D451" s="17"/>
      <c r="E451" s="17"/>
      <c r="F451" s="17"/>
      <c r="G451" s="73">
        <f ca="1" t="shared" si="12"/>
        <v>0</v>
      </c>
      <c r="H451" s="74" t="str">
        <f ca="1" t="shared" si="13"/>
        <v>n/a</v>
      </c>
      <c r="I451" s="76">
        <f ca="1">SUMIF(入库记录!D:D,D:D,入库记录!E:E)</f>
        <v>0</v>
      </c>
      <c r="J451" s="77">
        <f ca="1">SUMIF(销售或领料出库记录!D:D,D:D,销售或领料出库记录!E:E)</f>
        <v>0</v>
      </c>
      <c r="K451" s="78">
        <f ca="1">SUMIF(预示订单需求!D:D,D:D,预示订单需求!F:F)</f>
        <v>0</v>
      </c>
      <c r="L451" s="79">
        <f ca="1">SUMIF(退货记录!D:D,D:D,退货记录!E:E)</f>
        <v>0</v>
      </c>
    </row>
    <row r="452" spans="1:12">
      <c r="A452" s="17"/>
      <c r="B452" s="17"/>
      <c r="C452" s="17" t="s">
        <v>462</v>
      </c>
      <c r="D452" s="17"/>
      <c r="E452" s="17"/>
      <c r="F452" s="17"/>
      <c r="G452" s="73">
        <f ca="1" t="shared" ref="G452:G505" si="14">I452-J452-L452+F452</f>
        <v>0</v>
      </c>
      <c r="H452" s="74" t="str">
        <f ca="1" t="shared" ref="H452:H505" si="15">IF(D452=0,"n/a",G452-(E452+K452))</f>
        <v>n/a</v>
      </c>
      <c r="I452" s="76">
        <f ca="1">SUMIF(入库记录!D:D,D:D,入库记录!E:E)</f>
        <v>0</v>
      </c>
      <c r="J452" s="77">
        <f ca="1">SUMIF(销售或领料出库记录!D:D,D:D,销售或领料出库记录!E:E)</f>
        <v>0</v>
      </c>
      <c r="K452" s="78">
        <f ca="1">SUMIF(预示订单需求!D:D,D:D,预示订单需求!F:F)</f>
        <v>0</v>
      </c>
      <c r="L452" s="79">
        <f ca="1">SUMIF(退货记录!D:D,D:D,退货记录!E:E)</f>
        <v>0</v>
      </c>
    </row>
    <row r="453" spans="1:12">
      <c r="A453" s="17"/>
      <c r="B453" s="17"/>
      <c r="C453" s="17" t="s">
        <v>463</v>
      </c>
      <c r="D453" s="17"/>
      <c r="E453" s="17"/>
      <c r="F453" s="17"/>
      <c r="G453" s="73">
        <f ca="1" t="shared" si="14"/>
        <v>0</v>
      </c>
      <c r="H453" s="74" t="str">
        <f ca="1" t="shared" si="15"/>
        <v>n/a</v>
      </c>
      <c r="I453" s="76">
        <f ca="1">SUMIF(入库记录!D:D,D:D,入库记录!E:E)</f>
        <v>0</v>
      </c>
      <c r="J453" s="77">
        <f ca="1">SUMIF(销售或领料出库记录!D:D,D:D,销售或领料出库记录!E:E)</f>
        <v>0</v>
      </c>
      <c r="K453" s="78">
        <f ca="1">SUMIF(预示订单需求!D:D,D:D,预示订单需求!F:F)</f>
        <v>0</v>
      </c>
      <c r="L453" s="79">
        <f ca="1">SUMIF(退货记录!D:D,D:D,退货记录!E:E)</f>
        <v>0</v>
      </c>
    </row>
    <row r="454" spans="1:12">
      <c r="A454" s="17"/>
      <c r="B454" s="17"/>
      <c r="C454" s="17" t="s">
        <v>464</v>
      </c>
      <c r="D454" s="17"/>
      <c r="E454" s="17"/>
      <c r="F454" s="17"/>
      <c r="G454" s="73">
        <f ca="1" t="shared" si="14"/>
        <v>0</v>
      </c>
      <c r="H454" s="74" t="str">
        <f ca="1" t="shared" si="15"/>
        <v>n/a</v>
      </c>
      <c r="I454" s="76">
        <f ca="1">SUMIF(入库记录!D:D,D:D,入库记录!E:E)</f>
        <v>0</v>
      </c>
      <c r="J454" s="77">
        <f ca="1">SUMIF(销售或领料出库记录!D:D,D:D,销售或领料出库记录!E:E)</f>
        <v>0</v>
      </c>
      <c r="K454" s="78">
        <f ca="1">SUMIF(预示订单需求!D:D,D:D,预示订单需求!F:F)</f>
        <v>0</v>
      </c>
      <c r="L454" s="79">
        <f ca="1">SUMIF(退货记录!D:D,D:D,退货记录!E:E)</f>
        <v>0</v>
      </c>
    </row>
    <row r="455" spans="1:12">
      <c r="A455" s="17"/>
      <c r="B455" s="17"/>
      <c r="C455" s="17" t="s">
        <v>465</v>
      </c>
      <c r="D455" s="17"/>
      <c r="E455" s="17"/>
      <c r="F455" s="17"/>
      <c r="G455" s="73">
        <f ca="1" t="shared" si="14"/>
        <v>0</v>
      </c>
      <c r="H455" s="74" t="str">
        <f ca="1" t="shared" si="15"/>
        <v>n/a</v>
      </c>
      <c r="I455" s="76">
        <f ca="1">SUMIF(入库记录!D:D,D:D,入库记录!E:E)</f>
        <v>0</v>
      </c>
      <c r="J455" s="77">
        <f ca="1">SUMIF(销售或领料出库记录!D:D,D:D,销售或领料出库记录!E:E)</f>
        <v>0</v>
      </c>
      <c r="K455" s="78">
        <f ca="1">SUMIF(预示订单需求!D:D,D:D,预示订单需求!F:F)</f>
        <v>0</v>
      </c>
      <c r="L455" s="79">
        <f ca="1">SUMIF(退货记录!D:D,D:D,退货记录!E:E)</f>
        <v>0</v>
      </c>
    </row>
    <row r="456" spans="1:12">
      <c r="A456" s="17"/>
      <c r="B456" s="17"/>
      <c r="C456" s="17" t="s">
        <v>466</v>
      </c>
      <c r="D456" s="17"/>
      <c r="E456" s="17"/>
      <c r="F456" s="17"/>
      <c r="G456" s="73">
        <f ca="1" t="shared" si="14"/>
        <v>0</v>
      </c>
      <c r="H456" s="74" t="str">
        <f ca="1" t="shared" si="15"/>
        <v>n/a</v>
      </c>
      <c r="I456" s="76">
        <f ca="1">SUMIF(入库记录!D:D,D:D,入库记录!E:E)</f>
        <v>0</v>
      </c>
      <c r="J456" s="77">
        <f ca="1">SUMIF(销售或领料出库记录!D:D,D:D,销售或领料出库记录!E:E)</f>
        <v>0</v>
      </c>
      <c r="K456" s="78">
        <f ca="1">SUMIF(预示订单需求!D:D,D:D,预示订单需求!F:F)</f>
        <v>0</v>
      </c>
      <c r="L456" s="79">
        <f ca="1">SUMIF(退货记录!D:D,D:D,退货记录!E:E)</f>
        <v>0</v>
      </c>
    </row>
    <row r="457" spans="1:12">
      <c r="A457" s="17"/>
      <c r="B457" s="17"/>
      <c r="C457" s="17" t="s">
        <v>467</v>
      </c>
      <c r="D457" s="17"/>
      <c r="E457" s="17"/>
      <c r="F457" s="17"/>
      <c r="G457" s="73">
        <f ca="1" t="shared" si="14"/>
        <v>0</v>
      </c>
      <c r="H457" s="74" t="str">
        <f ca="1" t="shared" si="15"/>
        <v>n/a</v>
      </c>
      <c r="I457" s="76">
        <f ca="1">SUMIF(入库记录!D:D,D:D,入库记录!E:E)</f>
        <v>0</v>
      </c>
      <c r="J457" s="77">
        <f ca="1">SUMIF(销售或领料出库记录!D:D,D:D,销售或领料出库记录!E:E)</f>
        <v>0</v>
      </c>
      <c r="K457" s="78">
        <f ca="1">SUMIF(预示订单需求!D:D,D:D,预示订单需求!F:F)</f>
        <v>0</v>
      </c>
      <c r="L457" s="79">
        <f ca="1">SUMIF(退货记录!D:D,D:D,退货记录!E:E)</f>
        <v>0</v>
      </c>
    </row>
    <row r="458" spans="1:12">
      <c r="A458" s="17"/>
      <c r="B458" s="17"/>
      <c r="C458" s="17" t="s">
        <v>468</v>
      </c>
      <c r="D458" s="17"/>
      <c r="E458" s="17"/>
      <c r="F458" s="17"/>
      <c r="G458" s="73">
        <f ca="1" t="shared" si="14"/>
        <v>0</v>
      </c>
      <c r="H458" s="74" t="str">
        <f ca="1" t="shared" si="15"/>
        <v>n/a</v>
      </c>
      <c r="I458" s="76">
        <f ca="1">SUMIF(入库记录!D:D,D:D,入库记录!E:E)</f>
        <v>0</v>
      </c>
      <c r="J458" s="77">
        <f ca="1">SUMIF(销售或领料出库记录!D:D,D:D,销售或领料出库记录!E:E)</f>
        <v>0</v>
      </c>
      <c r="K458" s="78">
        <f ca="1">SUMIF(预示订单需求!D:D,D:D,预示订单需求!F:F)</f>
        <v>0</v>
      </c>
      <c r="L458" s="79">
        <f ca="1">SUMIF(退货记录!D:D,D:D,退货记录!E:E)</f>
        <v>0</v>
      </c>
    </row>
    <row r="459" spans="1:12">
      <c r="A459" s="17"/>
      <c r="B459" s="17"/>
      <c r="C459" s="17" t="s">
        <v>469</v>
      </c>
      <c r="D459" s="17"/>
      <c r="E459" s="17"/>
      <c r="F459" s="17"/>
      <c r="G459" s="73">
        <f ca="1" t="shared" si="14"/>
        <v>0</v>
      </c>
      <c r="H459" s="74" t="str">
        <f ca="1" t="shared" si="15"/>
        <v>n/a</v>
      </c>
      <c r="I459" s="76">
        <f ca="1">SUMIF(入库记录!D:D,D:D,入库记录!E:E)</f>
        <v>0</v>
      </c>
      <c r="J459" s="77">
        <f ca="1">SUMIF(销售或领料出库记录!D:D,D:D,销售或领料出库记录!E:E)</f>
        <v>0</v>
      </c>
      <c r="K459" s="78">
        <f ca="1">SUMIF(预示订单需求!D:D,D:D,预示订单需求!F:F)</f>
        <v>0</v>
      </c>
      <c r="L459" s="79">
        <f ca="1">SUMIF(退货记录!D:D,D:D,退货记录!E:E)</f>
        <v>0</v>
      </c>
    </row>
    <row r="460" spans="1:12">
      <c r="A460" s="17"/>
      <c r="B460" s="17"/>
      <c r="C460" s="17" t="s">
        <v>470</v>
      </c>
      <c r="D460" s="17"/>
      <c r="E460" s="17"/>
      <c r="F460" s="17"/>
      <c r="G460" s="73">
        <f ca="1" t="shared" si="14"/>
        <v>0</v>
      </c>
      <c r="H460" s="74" t="str">
        <f ca="1" t="shared" si="15"/>
        <v>n/a</v>
      </c>
      <c r="I460" s="76">
        <f ca="1">SUMIF(入库记录!D:D,D:D,入库记录!E:E)</f>
        <v>0</v>
      </c>
      <c r="J460" s="77">
        <f ca="1">SUMIF(销售或领料出库记录!D:D,D:D,销售或领料出库记录!E:E)</f>
        <v>0</v>
      </c>
      <c r="K460" s="78">
        <f ca="1">SUMIF(预示订单需求!D:D,D:D,预示订单需求!F:F)</f>
        <v>0</v>
      </c>
      <c r="L460" s="79">
        <f ca="1">SUMIF(退货记录!D:D,D:D,退货记录!E:E)</f>
        <v>0</v>
      </c>
    </row>
    <row r="461" spans="1:12">
      <c r="A461" s="17"/>
      <c r="B461" s="17"/>
      <c r="C461" s="17" t="s">
        <v>471</v>
      </c>
      <c r="D461" s="17"/>
      <c r="E461" s="17"/>
      <c r="F461" s="17"/>
      <c r="G461" s="73">
        <f ca="1" t="shared" si="14"/>
        <v>0</v>
      </c>
      <c r="H461" s="74" t="str">
        <f ca="1" t="shared" si="15"/>
        <v>n/a</v>
      </c>
      <c r="I461" s="76">
        <f ca="1">SUMIF(入库记录!D:D,D:D,入库记录!E:E)</f>
        <v>0</v>
      </c>
      <c r="J461" s="77">
        <f ca="1">SUMIF(销售或领料出库记录!D:D,D:D,销售或领料出库记录!E:E)</f>
        <v>0</v>
      </c>
      <c r="K461" s="78">
        <f ca="1">SUMIF(预示订单需求!D:D,D:D,预示订单需求!F:F)</f>
        <v>0</v>
      </c>
      <c r="L461" s="79">
        <f ca="1">SUMIF(退货记录!D:D,D:D,退货记录!E:E)</f>
        <v>0</v>
      </c>
    </row>
    <row r="462" spans="1:12">
      <c r="A462" s="17"/>
      <c r="B462" s="17"/>
      <c r="C462" s="17" t="s">
        <v>472</v>
      </c>
      <c r="D462" s="17"/>
      <c r="E462" s="17"/>
      <c r="F462" s="17"/>
      <c r="G462" s="73">
        <f ca="1" t="shared" si="14"/>
        <v>0</v>
      </c>
      <c r="H462" s="74" t="str">
        <f ca="1" t="shared" si="15"/>
        <v>n/a</v>
      </c>
      <c r="I462" s="76">
        <f ca="1">SUMIF(入库记录!D:D,D:D,入库记录!E:E)</f>
        <v>0</v>
      </c>
      <c r="J462" s="77">
        <f ca="1">SUMIF(销售或领料出库记录!D:D,D:D,销售或领料出库记录!E:E)</f>
        <v>0</v>
      </c>
      <c r="K462" s="78">
        <f ca="1">SUMIF(预示订单需求!D:D,D:D,预示订单需求!F:F)</f>
        <v>0</v>
      </c>
      <c r="L462" s="79">
        <f ca="1">SUMIF(退货记录!D:D,D:D,退货记录!E:E)</f>
        <v>0</v>
      </c>
    </row>
    <row r="463" spans="1:12">
      <c r="A463" s="17"/>
      <c r="B463" s="17"/>
      <c r="C463" s="17" t="s">
        <v>473</v>
      </c>
      <c r="D463" s="17"/>
      <c r="E463" s="17"/>
      <c r="F463" s="17"/>
      <c r="G463" s="73">
        <f ca="1" t="shared" si="14"/>
        <v>0</v>
      </c>
      <c r="H463" s="74" t="str">
        <f ca="1" t="shared" si="15"/>
        <v>n/a</v>
      </c>
      <c r="I463" s="76">
        <f ca="1">SUMIF(入库记录!D:D,D:D,入库记录!E:E)</f>
        <v>0</v>
      </c>
      <c r="J463" s="77">
        <f ca="1">SUMIF(销售或领料出库记录!D:D,D:D,销售或领料出库记录!E:E)</f>
        <v>0</v>
      </c>
      <c r="K463" s="78">
        <f ca="1">SUMIF(预示订单需求!D:D,D:D,预示订单需求!F:F)</f>
        <v>0</v>
      </c>
      <c r="L463" s="79">
        <f ca="1">SUMIF(退货记录!D:D,D:D,退货记录!E:E)</f>
        <v>0</v>
      </c>
    </row>
    <row r="464" spans="1:12">
      <c r="A464" s="17"/>
      <c r="B464" s="17"/>
      <c r="C464" s="17" t="s">
        <v>474</v>
      </c>
      <c r="D464" s="17"/>
      <c r="E464" s="17"/>
      <c r="F464" s="17"/>
      <c r="G464" s="73">
        <f ca="1" t="shared" si="14"/>
        <v>0</v>
      </c>
      <c r="H464" s="74" t="str">
        <f ca="1" t="shared" si="15"/>
        <v>n/a</v>
      </c>
      <c r="I464" s="76">
        <f ca="1">SUMIF(入库记录!D:D,D:D,入库记录!E:E)</f>
        <v>0</v>
      </c>
      <c r="J464" s="77">
        <f ca="1">SUMIF(销售或领料出库记录!D:D,D:D,销售或领料出库记录!E:E)</f>
        <v>0</v>
      </c>
      <c r="K464" s="78">
        <f ca="1">SUMIF(预示订单需求!D:D,D:D,预示订单需求!F:F)</f>
        <v>0</v>
      </c>
      <c r="L464" s="79">
        <f ca="1">SUMIF(退货记录!D:D,D:D,退货记录!E:E)</f>
        <v>0</v>
      </c>
    </row>
    <row r="465" spans="1:12">
      <c r="A465" s="17"/>
      <c r="B465" s="17"/>
      <c r="C465" s="17" t="s">
        <v>475</v>
      </c>
      <c r="D465" s="17"/>
      <c r="E465" s="17"/>
      <c r="F465" s="17"/>
      <c r="G465" s="73">
        <f ca="1" t="shared" si="14"/>
        <v>0</v>
      </c>
      <c r="H465" s="74" t="str">
        <f ca="1" t="shared" si="15"/>
        <v>n/a</v>
      </c>
      <c r="I465" s="76">
        <f ca="1">SUMIF(入库记录!D:D,D:D,入库记录!E:E)</f>
        <v>0</v>
      </c>
      <c r="J465" s="77">
        <f ca="1">SUMIF(销售或领料出库记录!D:D,D:D,销售或领料出库记录!E:E)</f>
        <v>0</v>
      </c>
      <c r="K465" s="78">
        <f ca="1">SUMIF(预示订单需求!D:D,D:D,预示订单需求!F:F)</f>
        <v>0</v>
      </c>
      <c r="L465" s="79">
        <f ca="1">SUMIF(退货记录!D:D,D:D,退货记录!E:E)</f>
        <v>0</v>
      </c>
    </row>
    <row r="466" spans="1:12">
      <c r="A466" s="17"/>
      <c r="B466" s="17"/>
      <c r="C466" s="17" t="s">
        <v>476</v>
      </c>
      <c r="D466" s="17"/>
      <c r="E466" s="17"/>
      <c r="F466" s="17"/>
      <c r="G466" s="73">
        <f ca="1" t="shared" si="14"/>
        <v>0</v>
      </c>
      <c r="H466" s="74" t="str">
        <f ca="1" t="shared" si="15"/>
        <v>n/a</v>
      </c>
      <c r="I466" s="76">
        <f ca="1">SUMIF(入库记录!D:D,D:D,入库记录!E:E)</f>
        <v>0</v>
      </c>
      <c r="J466" s="77">
        <f ca="1">SUMIF(销售或领料出库记录!D:D,D:D,销售或领料出库记录!E:E)</f>
        <v>0</v>
      </c>
      <c r="K466" s="78">
        <f ca="1">SUMIF(预示订单需求!D:D,D:D,预示订单需求!F:F)</f>
        <v>0</v>
      </c>
      <c r="L466" s="79">
        <f ca="1">SUMIF(退货记录!D:D,D:D,退货记录!E:E)</f>
        <v>0</v>
      </c>
    </row>
    <row r="467" spans="1:12">
      <c r="A467" s="17"/>
      <c r="B467" s="17"/>
      <c r="C467" s="17" t="s">
        <v>477</v>
      </c>
      <c r="D467" s="17"/>
      <c r="E467" s="17"/>
      <c r="F467" s="17"/>
      <c r="G467" s="73">
        <f ca="1" t="shared" si="14"/>
        <v>0</v>
      </c>
      <c r="H467" s="74" t="str">
        <f ca="1" t="shared" si="15"/>
        <v>n/a</v>
      </c>
      <c r="I467" s="76">
        <f ca="1">SUMIF(入库记录!D:D,D:D,入库记录!E:E)</f>
        <v>0</v>
      </c>
      <c r="J467" s="77">
        <f ca="1">SUMIF(销售或领料出库记录!D:D,D:D,销售或领料出库记录!E:E)</f>
        <v>0</v>
      </c>
      <c r="K467" s="78">
        <f ca="1">SUMIF(预示订单需求!D:D,D:D,预示订单需求!F:F)</f>
        <v>0</v>
      </c>
      <c r="L467" s="79">
        <f ca="1">SUMIF(退货记录!D:D,D:D,退货记录!E:E)</f>
        <v>0</v>
      </c>
    </row>
    <row r="468" spans="1:12">
      <c r="A468" s="17"/>
      <c r="B468" s="17"/>
      <c r="C468" s="17" t="s">
        <v>478</v>
      </c>
      <c r="D468" s="17"/>
      <c r="E468" s="17"/>
      <c r="F468" s="17"/>
      <c r="G468" s="73">
        <f ca="1" t="shared" si="14"/>
        <v>0</v>
      </c>
      <c r="H468" s="74" t="str">
        <f ca="1" t="shared" si="15"/>
        <v>n/a</v>
      </c>
      <c r="I468" s="76">
        <f ca="1">SUMIF(入库记录!D:D,D:D,入库记录!E:E)</f>
        <v>0</v>
      </c>
      <c r="J468" s="77">
        <f ca="1">SUMIF(销售或领料出库记录!D:D,D:D,销售或领料出库记录!E:E)</f>
        <v>0</v>
      </c>
      <c r="K468" s="78">
        <f ca="1">SUMIF(预示订单需求!D:D,D:D,预示订单需求!F:F)</f>
        <v>0</v>
      </c>
      <c r="L468" s="79">
        <f ca="1">SUMIF(退货记录!D:D,D:D,退货记录!E:E)</f>
        <v>0</v>
      </c>
    </row>
    <row r="469" spans="1:12">
      <c r="A469" s="17"/>
      <c r="B469" s="17"/>
      <c r="C469" s="17" t="s">
        <v>479</v>
      </c>
      <c r="D469" s="17"/>
      <c r="E469" s="17"/>
      <c r="F469" s="17"/>
      <c r="G469" s="73">
        <f ca="1" t="shared" si="14"/>
        <v>0</v>
      </c>
      <c r="H469" s="74" t="str">
        <f ca="1" t="shared" si="15"/>
        <v>n/a</v>
      </c>
      <c r="I469" s="76">
        <f ca="1">SUMIF(入库记录!D:D,D:D,入库记录!E:E)</f>
        <v>0</v>
      </c>
      <c r="J469" s="77">
        <f ca="1">SUMIF(销售或领料出库记录!D:D,D:D,销售或领料出库记录!E:E)</f>
        <v>0</v>
      </c>
      <c r="K469" s="78">
        <f ca="1">SUMIF(预示订单需求!D:D,D:D,预示订单需求!F:F)</f>
        <v>0</v>
      </c>
      <c r="L469" s="79">
        <f ca="1">SUMIF(退货记录!D:D,D:D,退货记录!E:E)</f>
        <v>0</v>
      </c>
    </row>
    <row r="470" spans="1:12">
      <c r="A470" s="17"/>
      <c r="B470" s="17"/>
      <c r="C470" s="17" t="s">
        <v>480</v>
      </c>
      <c r="D470" s="17"/>
      <c r="E470" s="17"/>
      <c r="F470" s="17"/>
      <c r="G470" s="73">
        <f ca="1" t="shared" si="14"/>
        <v>0</v>
      </c>
      <c r="H470" s="74" t="str">
        <f ca="1" t="shared" si="15"/>
        <v>n/a</v>
      </c>
      <c r="I470" s="76">
        <f ca="1">SUMIF(入库记录!D:D,D:D,入库记录!E:E)</f>
        <v>0</v>
      </c>
      <c r="J470" s="77">
        <f ca="1">SUMIF(销售或领料出库记录!D:D,D:D,销售或领料出库记录!E:E)</f>
        <v>0</v>
      </c>
      <c r="K470" s="78">
        <f ca="1">SUMIF(预示订单需求!D:D,D:D,预示订单需求!F:F)</f>
        <v>0</v>
      </c>
      <c r="L470" s="79">
        <f ca="1">SUMIF(退货记录!D:D,D:D,退货记录!E:E)</f>
        <v>0</v>
      </c>
    </row>
    <row r="471" spans="1:12">
      <c r="A471" s="17"/>
      <c r="B471" s="17"/>
      <c r="C471" s="17" t="s">
        <v>481</v>
      </c>
      <c r="D471" s="17"/>
      <c r="E471" s="17"/>
      <c r="F471" s="17"/>
      <c r="G471" s="73">
        <f ca="1" t="shared" si="14"/>
        <v>0</v>
      </c>
      <c r="H471" s="74" t="str">
        <f ca="1" t="shared" si="15"/>
        <v>n/a</v>
      </c>
      <c r="I471" s="76">
        <f ca="1">SUMIF(入库记录!D:D,D:D,入库记录!E:E)</f>
        <v>0</v>
      </c>
      <c r="J471" s="77">
        <f ca="1">SUMIF(销售或领料出库记录!D:D,D:D,销售或领料出库记录!E:E)</f>
        <v>0</v>
      </c>
      <c r="K471" s="78">
        <f ca="1">SUMIF(预示订单需求!D:D,D:D,预示订单需求!F:F)</f>
        <v>0</v>
      </c>
      <c r="L471" s="79">
        <f ca="1">SUMIF(退货记录!D:D,D:D,退货记录!E:E)</f>
        <v>0</v>
      </c>
    </row>
    <row r="472" spans="1:12">
      <c r="A472" s="17"/>
      <c r="B472" s="17"/>
      <c r="C472" s="17" t="s">
        <v>482</v>
      </c>
      <c r="D472" s="17"/>
      <c r="E472" s="17"/>
      <c r="F472" s="17"/>
      <c r="G472" s="73">
        <f ca="1" t="shared" si="14"/>
        <v>0</v>
      </c>
      <c r="H472" s="74" t="str">
        <f ca="1" t="shared" si="15"/>
        <v>n/a</v>
      </c>
      <c r="I472" s="76">
        <f ca="1">SUMIF(入库记录!D:D,D:D,入库记录!E:E)</f>
        <v>0</v>
      </c>
      <c r="J472" s="77">
        <f ca="1">SUMIF(销售或领料出库记录!D:D,D:D,销售或领料出库记录!E:E)</f>
        <v>0</v>
      </c>
      <c r="K472" s="78">
        <f ca="1">SUMIF(预示订单需求!D:D,D:D,预示订单需求!F:F)</f>
        <v>0</v>
      </c>
      <c r="L472" s="79">
        <f ca="1">SUMIF(退货记录!D:D,D:D,退货记录!E:E)</f>
        <v>0</v>
      </c>
    </row>
    <row r="473" spans="1:12">
      <c r="A473" s="17"/>
      <c r="B473" s="17"/>
      <c r="C473" s="17" t="s">
        <v>483</v>
      </c>
      <c r="D473" s="17"/>
      <c r="E473" s="17"/>
      <c r="F473" s="17"/>
      <c r="G473" s="73">
        <f ca="1" t="shared" si="14"/>
        <v>0</v>
      </c>
      <c r="H473" s="74" t="str">
        <f ca="1" t="shared" si="15"/>
        <v>n/a</v>
      </c>
      <c r="I473" s="76">
        <f ca="1">SUMIF(入库记录!D:D,D:D,入库记录!E:E)</f>
        <v>0</v>
      </c>
      <c r="J473" s="77">
        <f ca="1">SUMIF(销售或领料出库记录!D:D,D:D,销售或领料出库记录!E:E)</f>
        <v>0</v>
      </c>
      <c r="K473" s="78">
        <f ca="1">SUMIF(预示订单需求!D:D,D:D,预示订单需求!F:F)</f>
        <v>0</v>
      </c>
      <c r="L473" s="79">
        <f ca="1">SUMIF(退货记录!D:D,D:D,退货记录!E:E)</f>
        <v>0</v>
      </c>
    </row>
    <row r="474" spans="1:12">
      <c r="A474" s="17"/>
      <c r="B474" s="17"/>
      <c r="C474" s="17" t="s">
        <v>484</v>
      </c>
      <c r="D474" s="17"/>
      <c r="E474" s="17"/>
      <c r="F474" s="17"/>
      <c r="G474" s="73">
        <f ca="1" t="shared" si="14"/>
        <v>0</v>
      </c>
      <c r="H474" s="74" t="str">
        <f ca="1" t="shared" si="15"/>
        <v>n/a</v>
      </c>
      <c r="I474" s="76">
        <f ca="1">SUMIF(入库记录!D:D,D:D,入库记录!E:E)</f>
        <v>0</v>
      </c>
      <c r="J474" s="77">
        <f ca="1">SUMIF(销售或领料出库记录!D:D,D:D,销售或领料出库记录!E:E)</f>
        <v>0</v>
      </c>
      <c r="K474" s="78">
        <f ca="1">SUMIF(预示订单需求!D:D,D:D,预示订单需求!F:F)</f>
        <v>0</v>
      </c>
      <c r="L474" s="79">
        <f ca="1">SUMIF(退货记录!D:D,D:D,退货记录!E:E)</f>
        <v>0</v>
      </c>
    </row>
    <row r="475" spans="1:12">
      <c r="A475" s="17"/>
      <c r="B475" s="17"/>
      <c r="C475" s="17" t="s">
        <v>485</v>
      </c>
      <c r="D475" s="17"/>
      <c r="E475" s="17"/>
      <c r="F475" s="17"/>
      <c r="G475" s="73">
        <f ca="1" t="shared" si="14"/>
        <v>0</v>
      </c>
      <c r="H475" s="74" t="str">
        <f ca="1" t="shared" si="15"/>
        <v>n/a</v>
      </c>
      <c r="I475" s="76">
        <f ca="1">SUMIF(入库记录!D:D,D:D,入库记录!E:E)</f>
        <v>0</v>
      </c>
      <c r="J475" s="77">
        <f ca="1">SUMIF(销售或领料出库记录!D:D,D:D,销售或领料出库记录!E:E)</f>
        <v>0</v>
      </c>
      <c r="K475" s="78">
        <f ca="1">SUMIF(预示订单需求!D:D,D:D,预示订单需求!F:F)</f>
        <v>0</v>
      </c>
      <c r="L475" s="79">
        <f ca="1">SUMIF(退货记录!D:D,D:D,退货记录!E:E)</f>
        <v>0</v>
      </c>
    </row>
    <row r="476" spans="1:12">
      <c r="A476" s="17"/>
      <c r="B476" s="17"/>
      <c r="C476" s="17" t="s">
        <v>486</v>
      </c>
      <c r="D476" s="17"/>
      <c r="E476" s="17"/>
      <c r="F476" s="17"/>
      <c r="G476" s="73">
        <f ca="1" t="shared" si="14"/>
        <v>0</v>
      </c>
      <c r="H476" s="74" t="str">
        <f ca="1" t="shared" si="15"/>
        <v>n/a</v>
      </c>
      <c r="I476" s="76">
        <f ca="1">SUMIF(入库记录!D:D,D:D,入库记录!E:E)</f>
        <v>0</v>
      </c>
      <c r="J476" s="77">
        <f ca="1">SUMIF(销售或领料出库记录!D:D,D:D,销售或领料出库记录!E:E)</f>
        <v>0</v>
      </c>
      <c r="K476" s="78">
        <f ca="1">SUMIF(预示订单需求!D:D,D:D,预示订单需求!F:F)</f>
        <v>0</v>
      </c>
      <c r="L476" s="79">
        <f ca="1">SUMIF(退货记录!D:D,D:D,退货记录!E:E)</f>
        <v>0</v>
      </c>
    </row>
    <row r="477" spans="1:12">
      <c r="A477" s="17"/>
      <c r="B477" s="17"/>
      <c r="C477" s="17" t="s">
        <v>487</v>
      </c>
      <c r="D477" s="17"/>
      <c r="E477" s="17"/>
      <c r="F477" s="17"/>
      <c r="G477" s="73">
        <f ca="1" t="shared" si="14"/>
        <v>0</v>
      </c>
      <c r="H477" s="74" t="str">
        <f ca="1" t="shared" si="15"/>
        <v>n/a</v>
      </c>
      <c r="I477" s="76">
        <f ca="1">SUMIF(入库记录!D:D,D:D,入库记录!E:E)</f>
        <v>0</v>
      </c>
      <c r="J477" s="77">
        <f ca="1">SUMIF(销售或领料出库记录!D:D,D:D,销售或领料出库记录!E:E)</f>
        <v>0</v>
      </c>
      <c r="K477" s="78">
        <f ca="1">SUMIF(预示订单需求!D:D,D:D,预示订单需求!F:F)</f>
        <v>0</v>
      </c>
      <c r="L477" s="79">
        <f ca="1">SUMIF(退货记录!D:D,D:D,退货记录!E:E)</f>
        <v>0</v>
      </c>
    </row>
    <row r="478" spans="1:12">
      <c r="A478" s="17"/>
      <c r="B478" s="17"/>
      <c r="C478" s="17" t="s">
        <v>488</v>
      </c>
      <c r="D478" s="17"/>
      <c r="E478" s="17"/>
      <c r="F478" s="17"/>
      <c r="G478" s="73">
        <f ca="1" t="shared" si="14"/>
        <v>0</v>
      </c>
      <c r="H478" s="74" t="str">
        <f ca="1" t="shared" si="15"/>
        <v>n/a</v>
      </c>
      <c r="I478" s="76">
        <f ca="1">SUMIF(入库记录!D:D,D:D,入库记录!E:E)</f>
        <v>0</v>
      </c>
      <c r="J478" s="77">
        <f ca="1">SUMIF(销售或领料出库记录!D:D,D:D,销售或领料出库记录!E:E)</f>
        <v>0</v>
      </c>
      <c r="K478" s="78">
        <f ca="1">SUMIF(预示订单需求!D:D,D:D,预示订单需求!F:F)</f>
        <v>0</v>
      </c>
      <c r="L478" s="79">
        <f ca="1">SUMIF(退货记录!D:D,D:D,退货记录!E:E)</f>
        <v>0</v>
      </c>
    </row>
    <row r="479" spans="1:12">
      <c r="A479" s="17"/>
      <c r="B479" s="17"/>
      <c r="C479" s="17" t="s">
        <v>489</v>
      </c>
      <c r="D479" s="17"/>
      <c r="E479" s="17"/>
      <c r="F479" s="17"/>
      <c r="G479" s="73">
        <f ca="1" t="shared" si="14"/>
        <v>0</v>
      </c>
      <c r="H479" s="74" t="str">
        <f ca="1" t="shared" si="15"/>
        <v>n/a</v>
      </c>
      <c r="I479" s="76">
        <f ca="1">SUMIF(入库记录!D:D,D:D,入库记录!E:E)</f>
        <v>0</v>
      </c>
      <c r="J479" s="77">
        <f ca="1">SUMIF(销售或领料出库记录!D:D,D:D,销售或领料出库记录!E:E)</f>
        <v>0</v>
      </c>
      <c r="K479" s="78">
        <f ca="1">SUMIF(预示订单需求!D:D,D:D,预示订单需求!F:F)</f>
        <v>0</v>
      </c>
      <c r="L479" s="79">
        <f ca="1">SUMIF(退货记录!D:D,D:D,退货记录!E:E)</f>
        <v>0</v>
      </c>
    </row>
    <row r="480" spans="1:12">
      <c r="A480" s="17"/>
      <c r="B480" s="17"/>
      <c r="C480" s="17" t="s">
        <v>490</v>
      </c>
      <c r="D480" s="17"/>
      <c r="E480" s="17"/>
      <c r="F480" s="17"/>
      <c r="G480" s="73">
        <f ca="1" t="shared" si="14"/>
        <v>0</v>
      </c>
      <c r="H480" s="74" t="str">
        <f ca="1" t="shared" si="15"/>
        <v>n/a</v>
      </c>
      <c r="I480" s="76">
        <f ca="1">SUMIF(入库记录!D:D,D:D,入库记录!E:E)</f>
        <v>0</v>
      </c>
      <c r="J480" s="77">
        <f ca="1">SUMIF(销售或领料出库记录!D:D,D:D,销售或领料出库记录!E:E)</f>
        <v>0</v>
      </c>
      <c r="K480" s="78">
        <f ca="1">SUMIF(预示订单需求!D:D,D:D,预示订单需求!F:F)</f>
        <v>0</v>
      </c>
      <c r="L480" s="79">
        <f ca="1">SUMIF(退货记录!D:D,D:D,退货记录!E:E)</f>
        <v>0</v>
      </c>
    </row>
    <row r="481" spans="1:12">
      <c r="A481" s="17"/>
      <c r="B481" s="17"/>
      <c r="C481" s="17" t="s">
        <v>491</v>
      </c>
      <c r="D481" s="17"/>
      <c r="E481" s="17"/>
      <c r="F481" s="17"/>
      <c r="G481" s="73">
        <f ca="1" t="shared" si="14"/>
        <v>0</v>
      </c>
      <c r="H481" s="74" t="str">
        <f ca="1" t="shared" si="15"/>
        <v>n/a</v>
      </c>
      <c r="I481" s="76">
        <f ca="1">SUMIF(入库记录!D:D,D:D,入库记录!E:E)</f>
        <v>0</v>
      </c>
      <c r="J481" s="77">
        <f ca="1">SUMIF(销售或领料出库记录!D:D,D:D,销售或领料出库记录!E:E)</f>
        <v>0</v>
      </c>
      <c r="K481" s="78">
        <f ca="1">SUMIF(预示订单需求!D:D,D:D,预示订单需求!F:F)</f>
        <v>0</v>
      </c>
      <c r="L481" s="79">
        <f ca="1">SUMIF(退货记录!D:D,D:D,退货记录!E:E)</f>
        <v>0</v>
      </c>
    </row>
    <row r="482" spans="1:12">
      <c r="A482" s="17"/>
      <c r="B482" s="17"/>
      <c r="C482" s="17" t="s">
        <v>492</v>
      </c>
      <c r="D482" s="17"/>
      <c r="E482" s="17"/>
      <c r="F482" s="17"/>
      <c r="G482" s="73">
        <f ca="1" t="shared" si="14"/>
        <v>0</v>
      </c>
      <c r="H482" s="74" t="str">
        <f ca="1" t="shared" si="15"/>
        <v>n/a</v>
      </c>
      <c r="I482" s="76">
        <f ca="1">SUMIF(入库记录!D:D,D:D,入库记录!E:E)</f>
        <v>0</v>
      </c>
      <c r="J482" s="77">
        <f ca="1">SUMIF(销售或领料出库记录!D:D,D:D,销售或领料出库记录!E:E)</f>
        <v>0</v>
      </c>
      <c r="K482" s="78">
        <f ca="1">SUMIF(预示订单需求!D:D,D:D,预示订单需求!F:F)</f>
        <v>0</v>
      </c>
      <c r="L482" s="79">
        <f ca="1">SUMIF(退货记录!D:D,D:D,退货记录!E:E)</f>
        <v>0</v>
      </c>
    </row>
    <row r="483" spans="1:12">
      <c r="A483" s="17"/>
      <c r="B483" s="17"/>
      <c r="C483" s="17" t="s">
        <v>493</v>
      </c>
      <c r="D483" s="17"/>
      <c r="E483" s="17"/>
      <c r="F483" s="17"/>
      <c r="G483" s="73">
        <f ca="1" t="shared" si="14"/>
        <v>0</v>
      </c>
      <c r="H483" s="74" t="str">
        <f ca="1" t="shared" si="15"/>
        <v>n/a</v>
      </c>
      <c r="I483" s="76">
        <f ca="1">SUMIF(入库记录!D:D,D:D,入库记录!E:E)</f>
        <v>0</v>
      </c>
      <c r="J483" s="77">
        <f ca="1">SUMIF(销售或领料出库记录!D:D,D:D,销售或领料出库记录!E:E)</f>
        <v>0</v>
      </c>
      <c r="K483" s="78">
        <f ca="1">SUMIF(预示订单需求!D:D,D:D,预示订单需求!F:F)</f>
        <v>0</v>
      </c>
      <c r="L483" s="79">
        <f ca="1">SUMIF(退货记录!D:D,D:D,退货记录!E:E)</f>
        <v>0</v>
      </c>
    </row>
    <row r="484" spans="1:12">
      <c r="A484" s="17"/>
      <c r="B484" s="17"/>
      <c r="C484" s="17" t="s">
        <v>494</v>
      </c>
      <c r="D484" s="17"/>
      <c r="E484" s="17"/>
      <c r="F484" s="17"/>
      <c r="G484" s="73">
        <f ca="1" t="shared" si="14"/>
        <v>0</v>
      </c>
      <c r="H484" s="74" t="str">
        <f ca="1" t="shared" si="15"/>
        <v>n/a</v>
      </c>
      <c r="I484" s="76">
        <f ca="1">SUMIF(入库记录!D:D,D:D,入库记录!E:E)</f>
        <v>0</v>
      </c>
      <c r="J484" s="77">
        <f ca="1">SUMIF(销售或领料出库记录!D:D,D:D,销售或领料出库记录!E:E)</f>
        <v>0</v>
      </c>
      <c r="K484" s="78">
        <f ca="1">SUMIF(预示订单需求!D:D,D:D,预示订单需求!F:F)</f>
        <v>0</v>
      </c>
      <c r="L484" s="79">
        <f ca="1">SUMIF(退货记录!D:D,D:D,退货记录!E:E)</f>
        <v>0</v>
      </c>
    </row>
    <row r="485" spans="1:12">
      <c r="A485" s="17"/>
      <c r="B485" s="17"/>
      <c r="C485" s="17" t="s">
        <v>495</v>
      </c>
      <c r="D485" s="17"/>
      <c r="E485" s="17"/>
      <c r="F485" s="17"/>
      <c r="G485" s="73">
        <f ca="1" t="shared" si="14"/>
        <v>0</v>
      </c>
      <c r="H485" s="74" t="str">
        <f ca="1" t="shared" si="15"/>
        <v>n/a</v>
      </c>
      <c r="I485" s="76">
        <f ca="1">SUMIF(入库记录!D:D,D:D,入库记录!E:E)</f>
        <v>0</v>
      </c>
      <c r="J485" s="77">
        <f ca="1">SUMIF(销售或领料出库记录!D:D,D:D,销售或领料出库记录!E:E)</f>
        <v>0</v>
      </c>
      <c r="K485" s="78">
        <f ca="1">SUMIF(预示订单需求!D:D,D:D,预示订单需求!F:F)</f>
        <v>0</v>
      </c>
      <c r="L485" s="79">
        <f ca="1">SUMIF(退货记录!D:D,D:D,退货记录!E:E)</f>
        <v>0</v>
      </c>
    </row>
    <row r="486" spans="1:12">
      <c r="A486" s="17"/>
      <c r="B486" s="17"/>
      <c r="C486" s="17" t="s">
        <v>496</v>
      </c>
      <c r="D486" s="17"/>
      <c r="E486" s="17"/>
      <c r="F486" s="17"/>
      <c r="G486" s="73">
        <f ca="1" t="shared" si="14"/>
        <v>0</v>
      </c>
      <c r="H486" s="74" t="str">
        <f ca="1" t="shared" si="15"/>
        <v>n/a</v>
      </c>
      <c r="I486" s="76">
        <f ca="1">SUMIF(入库记录!D:D,D:D,入库记录!E:E)</f>
        <v>0</v>
      </c>
      <c r="J486" s="77">
        <f ca="1">SUMIF(销售或领料出库记录!D:D,D:D,销售或领料出库记录!E:E)</f>
        <v>0</v>
      </c>
      <c r="K486" s="78">
        <f ca="1">SUMIF(预示订单需求!D:D,D:D,预示订单需求!F:F)</f>
        <v>0</v>
      </c>
      <c r="L486" s="79">
        <f ca="1">SUMIF(退货记录!D:D,D:D,退货记录!E:E)</f>
        <v>0</v>
      </c>
    </row>
    <row r="487" spans="1:12">
      <c r="A487" s="17"/>
      <c r="B487" s="17"/>
      <c r="C487" s="17" t="s">
        <v>497</v>
      </c>
      <c r="D487" s="17"/>
      <c r="E487" s="17"/>
      <c r="F487" s="17"/>
      <c r="G487" s="73">
        <f ca="1" t="shared" si="14"/>
        <v>0</v>
      </c>
      <c r="H487" s="74" t="str">
        <f ca="1" t="shared" si="15"/>
        <v>n/a</v>
      </c>
      <c r="I487" s="76">
        <f ca="1">SUMIF(入库记录!D:D,D:D,入库记录!E:E)</f>
        <v>0</v>
      </c>
      <c r="J487" s="77">
        <f ca="1">SUMIF(销售或领料出库记录!D:D,D:D,销售或领料出库记录!E:E)</f>
        <v>0</v>
      </c>
      <c r="K487" s="78">
        <f ca="1">SUMIF(预示订单需求!D:D,D:D,预示订单需求!F:F)</f>
        <v>0</v>
      </c>
      <c r="L487" s="79">
        <f ca="1">SUMIF(退货记录!D:D,D:D,退货记录!E:E)</f>
        <v>0</v>
      </c>
    </row>
    <row r="488" spans="1:12">
      <c r="A488" s="17"/>
      <c r="B488" s="17"/>
      <c r="C488" s="17" t="s">
        <v>498</v>
      </c>
      <c r="D488" s="17"/>
      <c r="E488" s="17"/>
      <c r="F488" s="17"/>
      <c r="G488" s="73">
        <f ca="1" t="shared" si="14"/>
        <v>0</v>
      </c>
      <c r="H488" s="74" t="str">
        <f ca="1" t="shared" si="15"/>
        <v>n/a</v>
      </c>
      <c r="I488" s="76">
        <f ca="1">SUMIF(入库记录!D:D,D:D,入库记录!E:E)</f>
        <v>0</v>
      </c>
      <c r="J488" s="77">
        <f ca="1">SUMIF(销售或领料出库记录!D:D,D:D,销售或领料出库记录!E:E)</f>
        <v>0</v>
      </c>
      <c r="K488" s="78">
        <f ca="1">SUMIF(预示订单需求!D:D,D:D,预示订单需求!F:F)</f>
        <v>0</v>
      </c>
      <c r="L488" s="79">
        <f ca="1">SUMIF(退货记录!D:D,D:D,退货记录!E:E)</f>
        <v>0</v>
      </c>
    </row>
    <row r="489" spans="1:12">
      <c r="A489" s="17"/>
      <c r="B489" s="17"/>
      <c r="C489" s="17" t="s">
        <v>499</v>
      </c>
      <c r="D489" s="17"/>
      <c r="E489" s="17"/>
      <c r="F489" s="17"/>
      <c r="G489" s="73">
        <f ca="1" t="shared" si="14"/>
        <v>0</v>
      </c>
      <c r="H489" s="74" t="str">
        <f ca="1" t="shared" si="15"/>
        <v>n/a</v>
      </c>
      <c r="I489" s="76">
        <f ca="1">SUMIF(入库记录!D:D,D:D,入库记录!E:E)</f>
        <v>0</v>
      </c>
      <c r="J489" s="77">
        <f ca="1">SUMIF(销售或领料出库记录!D:D,D:D,销售或领料出库记录!E:E)</f>
        <v>0</v>
      </c>
      <c r="K489" s="78">
        <f ca="1">SUMIF(预示订单需求!D:D,D:D,预示订单需求!F:F)</f>
        <v>0</v>
      </c>
      <c r="L489" s="79">
        <f ca="1">SUMIF(退货记录!D:D,D:D,退货记录!E:E)</f>
        <v>0</v>
      </c>
    </row>
    <row r="490" spans="1:12">
      <c r="A490" s="17"/>
      <c r="B490" s="17"/>
      <c r="C490" s="17" t="s">
        <v>500</v>
      </c>
      <c r="D490" s="17"/>
      <c r="E490" s="17"/>
      <c r="F490" s="17"/>
      <c r="G490" s="73">
        <f ca="1" t="shared" si="14"/>
        <v>0</v>
      </c>
      <c r="H490" s="74" t="str">
        <f ca="1" t="shared" si="15"/>
        <v>n/a</v>
      </c>
      <c r="I490" s="76">
        <f ca="1">SUMIF(入库记录!D:D,D:D,入库记录!E:E)</f>
        <v>0</v>
      </c>
      <c r="J490" s="77">
        <f ca="1">SUMIF(销售或领料出库记录!D:D,D:D,销售或领料出库记录!E:E)</f>
        <v>0</v>
      </c>
      <c r="K490" s="78">
        <f ca="1">SUMIF(预示订单需求!D:D,D:D,预示订单需求!F:F)</f>
        <v>0</v>
      </c>
      <c r="L490" s="79">
        <f ca="1">SUMIF(退货记录!D:D,D:D,退货记录!E:E)</f>
        <v>0</v>
      </c>
    </row>
    <row r="491" spans="1:12">
      <c r="A491" s="17"/>
      <c r="B491" s="17"/>
      <c r="C491" s="17" t="s">
        <v>501</v>
      </c>
      <c r="D491" s="17"/>
      <c r="E491" s="17"/>
      <c r="F491" s="17"/>
      <c r="G491" s="73">
        <f ca="1" t="shared" si="14"/>
        <v>0</v>
      </c>
      <c r="H491" s="74" t="str">
        <f ca="1" t="shared" si="15"/>
        <v>n/a</v>
      </c>
      <c r="I491" s="76">
        <f ca="1">SUMIF(入库记录!D:D,D:D,入库记录!E:E)</f>
        <v>0</v>
      </c>
      <c r="J491" s="77">
        <f ca="1">SUMIF(销售或领料出库记录!D:D,D:D,销售或领料出库记录!E:E)</f>
        <v>0</v>
      </c>
      <c r="K491" s="78">
        <f ca="1">SUMIF(预示订单需求!D:D,D:D,预示订单需求!F:F)</f>
        <v>0</v>
      </c>
      <c r="L491" s="79">
        <f ca="1">SUMIF(退货记录!D:D,D:D,退货记录!E:E)</f>
        <v>0</v>
      </c>
    </row>
    <row r="492" spans="1:12">
      <c r="A492" s="17"/>
      <c r="B492" s="17"/>
      <c r="C492" s="17" t="s">
        <v>502</v>
      </c>
      <c r="D492" s="17"/>
      <c r="E492" s="17"/>
      <c r="F492" s="17"/>
      <c r="G492" s="73">
        <f ca="1" t="shared" si="14"/>
        <v>0</v>
      </c>
      <c r="H492" s="74" t="str">
        <f ca="1" t="shared" si="15"/>
        <v>n/a</v>
      </c>
      <c r="I492" s="76">
        <f ca="1">SUMIF(入库记录!D:D,D:D,入库记录!E:E)</f>
        <v>0</v>
      </c>
      <c r="J492" s="77">
        <f ca="1">SUMIF(销售或领料出库记录!D:D,D:D,销售或领料出库记录!E:E)</f>
        <v>0</v>
      </c>
      <c r="K492" s="78">
        <f ca="1">SUMIF(预示订单需求!D:D,D:D,预示订单需求!F:F)</f>
        <v>0</v>
      </c>
      <c r="L492" s="79">
        <f ca="1">SUMIF(退货记录!D:D,D:D,退货记录!E:E)</f>
        <v>0</v>
      </c>
    </row>
    <row r="493" spans="1:12">
      <c r="A493" s="17"/>
      <c r="B493" s="17"/>
      <c r="C493" s="17" t="s">
        <v>503</v>
      </c>
      <c r="D493" s="17"/>
      <c r="E493" s="17"/>
      <c r="F493" s="17"/>
      <c r="G493" s="73">
        <f ca="1" t="shared" si="14"/>
        <v>0</v>
      </c>
      <c r="H493" s="74" t="str">
        <f ca="1" t="shared" si="15"/>
        <v>n/a</v>
      </c>
      <c r="I493" s="76">
        <f ca="1">SUMIF(入库记录!D:D,D:D,入库记录!E:E)</f>
        <v>0</v>
      </c>
      <c r="J493" s="77">
        <f ca="1">SUMIF(销售或领料出库记录!D:D,D:D,销售或领料出库记录!E:E)</f>
        <v>0</v>
      </c>
      <c r="K493" s="78">
        <f ca="1">SUMIF(预示订单需求!D:D,D:D,预示订单需求!F:F)</f>
        <v>0</v>
      </c>
      <c r="L493" s="79">
        <f ca="1">SUMIF(退货记录!D:D,D:D,退货记录!E:E)</f>
        <v>0</v>
      </c>
    </row>
    <row r="494" spans="1:12">
      <c r="A494" s="17"/>
      <c r="B494" s="17"/>
      <c r="C494" s="17" t="s">
        <v>504</v>
      </c>
      <c r="D494" s="17"/>
      <c r="E494" s="17"/>
      <c r="F494" s="17"/>
      <c r="G494" s="73">
        <f ca="1" t="shared" si="14"/>
        <v>0</v>
      </c>
      <c r="H494" s="74" t="str">
        <f ca="1" t="shared" si="15"/>
        <v>n/a</v>
      </c>
      <c r="I494" s="76">
        <f ca="1">SUMIF(入库记录!D:D,D:D,入库记录!E:E)</f>
        <v>0</v>
      </c>
      <c r="J494" s="77">
        <f ca="1">SUMIF(销售或领料出库记录!D:D,D:D,销售或领料出库记录!E:E)</f>
        <v>0</v>
      </c>
      <c r="K494" s="78">
        <f ca="1">SUMIF(预示订单需求!D:D,D:D,预示订单需求!F:F)</f>
        <v>0</v>
      </c>
      <c r="L494" s="79">
        <f ca="1">SUMIF(退货记录!D:D,D:D,退货记录!E:E)</f>
        <v>0</v>
      </c>
    </row>
    <row r="495" spans="1:12">
      <c r="A495" s="17"/>
      <c r="B495" s="17"/>
      <c r="C495" s="17" t="s">
        <v>505</v>
      </c>
      <c r="D495" s="17"/>
      <c r="E495" s="17"/>
      <c r="F495" s="17"/>
      <c r="G495" s="73">
        <f ca="1" t="shared" si="14"/>
        <v>0</v>
      </c>
      <c r="H495" s="74" t="str">
        <f ca="1" t="shared" si="15"/>
        <v>n/a</v>
      </c>
      <c r="I495" s="76">
        <f ca="1">SUMIF(入库记录!D:D,D:D,入库记录!E:E)</f>
        <v>0</v>
      </c>
      <c r="J495" s="77">
        <f ca="1">SUMIF(销售或领料出库记录!D:D,D:D,销售或领料出库记录!E:E)</f>
        <v>0</v>
      </c>
      <c r="K495" s="78">
        <f ca="1">SUMIF(预示订单需求!D:D,D:D,预示订单需求!F:F)</f>
        <v>0</v>
      </c>
      <c r="L495" s="79">
        <f ca="1">SUMIF(退货记录!D:D,D:D,退货记录!E:E)</f>
        <v>0</v>
      </c>
    </row>
    <row r="496" spans="1:12">
      <c r="A496" s="17"/>
      <c r="B496" s="17"/>
      <c r="C496" s="17" t="s">
        <v>506</v>
      </c>
      <c r="D496" s="17"/>
      <c r="E496" s="17"/>
      <c r="F496" s="17"/>
      <c r="G496" s="73">
        <f ca="1" t="shared" si="14"/>
        <v>0</v>
      </c>
      <c r="H496" s="74" t="str">
        <f ca="1" t="shared" si="15"/>
        <v>n/a</v>
      </c>
      <c r="I496" s="76">
        <f ca="1">SUMIF(入库记录!D:D,D:D,入库记录!E:E)</f>
        <v>0</v>
      </c>
      <c r="J496" s="77">
        <f ca="1">SUMIF(销售或领料出库记录!D:D,D:D,销售或领料出库记录!E:E)</f>
        <v>0</v>
      </c>
      <c r="K496" s="78">
        <f ca="1">SUMIF(预示订单需求!D:D,D:D,预示订单需求!F:F)</f>
        <v>0</v>
      </c>
      <c r="L496" s="79">
        <f ca="1">SUMIF(退货记录!D:D,D:D,退货记录!E:E)</f>
        <v>0</v>
      </c>
    </row>
    <row r="497" spans="1:12">
      <c r="A497" s="17"/>
      <c r="B497" s="17"/>
      <c r="C497" s="17" t="s">
        <v>507</v>
      </c>
      <c r="D497" s="17"/>
      <c r="E497" s="17"/>
      <c r="F497" s="17"/>
      <c r="G497" s="73">
        <f ca="1" t="shared" si="14"/>
        <v>0</v>
      </c>
      <c r="H497" s="74" t="str">
        <f ca="1" t="shared" si="15"/>
        <v>n/a</v>
      </c>
      <c r="I497" s="76">
        <f ca="1">SUMIF(入库记录!D:D,D:D,入库记录!E:E)</f>
        <v>0</v>
      </c>
      <c r="J497" s="77">
        <f ca="1">SUMIF(销售或领料出库记录!D:D,D:D,销售或领料出库记录!E:E)</f>
        <v>0</v>
      </c>
      <c r="K497" s="78">
        <f ca="1">SUMIF(预示订单需求!D:D,D:D,预示订单需求!F:F)</f>
        <v>0</v>
      </c>
      <c r="L497" s="79">
        <f ca="1">SUMIF(退货记录!D:D,D:D,退货记录!E:E)</f>
        <v>0</v>
      </c>
    </row>
    <row r="498" spans="1:12">
      <c r="A498" s="17"/>
      <c r="B498" s="17"/>
      <c r="C498" s="17" t="s">
        <v>508</v>
      </c>
      <c r="D498" s="17"/>
      <c r="E498" s="17"/>
      <c r="F498" s="17"/>
      <c r="G498" s="73">
        <f ca="1" t="shared" si="14"/>
        <v>0</v>
      </c>
      <c r="H498" s="74" t="str">
        <f ca="1" t="shared" si="15"/>
        <v>n/a</v>
      </c>
      <c r="I498" s="76">
        <f ca="1">SUMIF(入库记录!D:D,D:D,入库记录!E:E)</f>
        <v>0</v>
      </c>
      <c r="J498" s="77">
        <f ca="1">SUMIF(销售或领料出库记录!D:D,D:D,销售或领料出库记录!E:E)</f>
        <v>0</v>
      </c>
      <c r="K498" s="78">
        <f ca="1">SUMIF(预示订单需求!D:D,D:D,预示订单需求!F:F)</f>
        <v>0</v>
      </c>
      <c r="L498" s="79">
        <f ca="1">SUMIF(退货记录!D:D,D:D,退货记录!E:E)</f>
        <v>0</v>
      </c>
    </row>
    <row r="499" spans="1:12">
      <c r="A499" s="17"/>
      <c r="B499" s="17"/>
      <c r="C499" s="17" t="s">
        <v>509</v>
      </c>
      <c r="D499" s="17"/>
      <c r="E499" s="17"/>
      <c r="F499" s="17"/>
      <c r="G499" s="73">
        <f ca="1" t="shared" si="14"/>
        <v>0</v>
      </c>
      <c r="H499" s="74" t="str">
        <f ca="1" t="shared" si="15"/>
        <v>n/a</v>
      </c>
      <c r="I499" s="76">
        <f ca="1">SUMIF(入库记录!D:D,D:D,入库记录!E:E)</f>
        <v>0</v>
      </c>
      <c r="J499" s="77">
        <f ca="1">SUMIF(销售或领料出库记录!D:D,D:D,销售或领料出库记录!E:E)</f>
        <v>0</v>
      </c>
      <c r="K499" s="78">
        <f ca="1">SUMIF(预示订单需求!D:D,D:D,预示订单需求!F:F)</f>
        <v>0</v>
      </c>
      <c r="L499" s="79">
        <f ca="1">SUMIF(退货记录!D:D,D:D,退货记录!E:E)</f>
        <v>0</v>
      </c>
    </row>
    <row r="500" spans="1:12">
      <c r="A500" s="17"/>
      <c r="B500" s="17"/>
      <c r="C500" s="17" t="s">
        <v>510</v>
      </c>
      <c r="D500" s="17"/>
      <c r="E500" s="17"/>
      <c r="F500" s="17"/>
      <c r="G500" s="73">
        <f ca="1" t="shared" si="14"/>
        <v>0</v>
      </c>
      <c r="H500" s="74" t="str">
        <f ca="1" t="shared" si="15"/>
        <v>n/a</v>
      </c>
      <c r="I500" s="76">
        <f ca="1">SUMIF(入库记录!D:D,D:D,入库记录!E:E)</f>
        <v>0</v>
      </c>
      <c r="J500" s="77">
        <f ca="1">SUMIF(销售或领料出库记录!D:D,D:D,销售或领料出库记录!E:E)</f>
        <v>0</v>
      </c>
      <c r="K500" s="78">
        <f ca="1">SUMIF(预示订单需求!D:D,D:D,预示订单需求!F:F)</f>
        <v>0</v>
      </c>
      <c r="L500" s="79">
        <f ca="1">SUMIF(退货记录!D:D,D:D,退货记录!E:E)</f>
        <v>0</v>
      </c>
    </row>
    <row r="501" spans="1:12">
      <c r="A501" s="17"/>
      <c r="B501" s="17"/>
      <c r="C501" s="17" t="s">
        <v>511</v>
      </c>
      <c r="D501" s="17"/>
      <c r="E501" s="17"/>
      <c r="F501" s="17"/>
      <c r="G501" s="73">
        <f ca="1" t="shared" si="14"/>
        <v>0</v>
      </c>
      <c r="H501" s="74" t="str">
        <f ca="1" t="shared" si="15"/>
        <v>n/a</v>
      </c>
      <c r="I501" s="76">
        <f ca="1">SUMIF(入库记录!D:D,D:D,入库记录!E:E)</f>
        <v>0</v>
      </c>
      <c r="J501" s="77">
        <f ca="1">SUMIF(销售或领料出库记录!D:D,D:D,销售或领料出库记录!E:E)</f>
        <v>0</v>
      </c>
      <c r="K501" s="78">
        <f ca="1">SUMIF(预示订单需求!D:D,D:D,预示订单需求!F:F)</f>
        <v>0</v>
      </c>
      <c r="L501" s="79">
        <f ca="1">SUMIF(退货记录!D:D,D:D,退货记录!E:E)</f>
        <v>0</v>
      </c>
    </row>
    <row r="502" spans="1:12">
      <c r="A502" s="17"/>
      <c r="B502" s="17"/>
      <c r="C502" s="17" t="s">
        <v>512</v>
      </c>
      <c r="D502" s="17"/>
      <c r="E502" s="17"/>
      <c r="F502" s="17"/>
      <c r="G502" s="73">
        <f ca="1" t="shared" si="14"/>
        <v>0</v>
      </c>
      <c r="H502" s="74" t="str">
        <f ca="1" t="shared" si="15"/>
        <v>n/a</v>
      </c>
      <c r="I502" s="76">
        <f ca="1">SUMIF(入库记录!D:D,D:D,入库记录!E:E)</f>
        <v>0</v>
      </c>
      <c r="J502" s="77">
        <f ca="1">SUMIF(销售或领料出库记录!D:D,D:D,销售或领料出库记录!E:E)</f>
        <v>0</v>
      </c>
      <c r="K502" s="78">
        <f ca="1">SUMIF(预示订单需求!D:D,D:D,预示订单需求!F:F)</f>
        <v>0</v>
      </c>
      <c r="L502" s="79">
        <f ca="1">SUMIF(退货记录!D:D,D:D,退货记录!E:E)</f>
        <v>0</v>
      </c>
    </row>
    <row r="503" spans="1:12">
      <c r="A503" s="17"/>
      <c r="B503" s="17"/>
      <c r="C503" s="17" t="s">
        <v>513</v>
      </c>
      <c r="D503" s="17"/>
      <c r="E503" s="17"/>
      <c r="F503" s="17"/>
      <c r="G503" s="73">
        <f ca="1" t="shared" si="14"/>
        <v>0</v>
      </c>
      <c r="H503" s="74" t="str">
        <f ca="1" t="shared" si="15"/>
        <v>n/a</v>
      </c>
      <c r="I503" s="76">
        <f ca="1">SUMIF(入库记录!D:D,D:D,入库记录!E:E)</f>
        <v>0</v>
      </c>
      <c r="J503" s="77">
        <f ca="1">SUMIF(销售或领料出库记录!D:D,D:D,销售或领料出库记录!E:E)</f>
        <v>0</v>
      </c>
      <c r="K503" s="78">
        <f ca="1">SUMIF(预示订单需求!D:D,D:D,预示订单需求!F:F)</f>
        <v>0</v>
      </c>
      <c r="L503" s="79">
        <f ca="1">SUMIF(退货记录!D:D,D:D,退货记录!E:E)</f>
        <v>0</v>
      </c>
    </row>
    <row r="504" spans="1:12">
      <c r="A504" s="17"/>
      <c r="B504" s="17"/>
      <c r="C504" s="17" t="s">
        <v>514</v>
      </c>
      <c r="D504" s="17"/>
      <c r="E504" s="17"/>
      <c r="F504" s="17"/>
      <c r="G504" s="73">
        <f ca="1" t="shared" si="14"/>
        <v>0</v>
      </c>
      <c r="H504" s="74" t="str">
        <f ca="1" t="shared" si="15"/>
        <v>n/a</v>
      </c>
      <c r="I504" s="76">
        <f ca="1">SUMIF(入库记录!D:D,D:D,入库记录!E:E)</f>
        <v>0</v>
      </c>
      <c r="J504" s="77">
        <f ca="1">SUMIF(销售或领料出库记录!D:D,D:D,销售或领料出库记录!E:E)</f>
        <v>0</v>
      </c>
      <c r="K504" s="78">
        <f ca="1">SUMIF(预示订单需求!D:D,D:D,预示订单需求!F:F)</f>
        <v>0</v>
      </c>
      <c r="L504" s="79">
        <f ca="1">SUMIF(退货记录!D:D,D:D,退货记录!E:E)</f>
        <v>0</v>
      </c>
    </row>
    <row r="505" spans="1:12">
      <c r="A505" s="17"/>
      <c r="B505" s="17"/>
      <c r="C505" s="17" t="s">
        <v>515</v>
      </c>
      <c r="D505" s="17"/>
      <c r="E505" s="17"/>
      <c r="F505" s="17"/>
      <c r="G505" s="73">
        <f ca="1" t="shared" si="14"/>
        <v>0</v>
      </c>
      <c r="H505" s="74" t="str">
        <f ca="1" t="shared" si="15"/>
        <v>n/a</v>
      </c>
      <c r="I505" s="76">
        <f ca="1">SUMIF(入库记录!D:D,D:D,入库记录!E:E)</f>
        <v>0</v>
      </c>
      <c r="J505" s="77">
        <f ca="1">SUMIF(销售或领料出库记录!D:D,D:D,销售或领料出库记录!E:E)</f>
        <v>0</v>
      </c>
      <c r="K505" s="78">
        <f ca="1">SUMIF(预示订单需求!D:D,D:D,预示订单需求!F:F)</f>
        <v>0</v>
      </c>
      <c r="L505" s="79">
        <f ca="1">SUMIF(退货记录!D:D,D:D,退货记录!E:E)</f>
        <v>0</v>
      </c>
    </row>
  </sheetData>
  <sheetCalcPr fullCalcOnLoad="1"/>
  <sheetProtection autoFilter="0"/>
  <protectedRanges>
    <protectedRange sqref="A4:F505" name="区域1" securityDescriptor=""/>
  </protectedRanges>
  <mergeCells count="15">
    <mergeCell ref="A1:D1"/>
    <mergeCell ref="E1:G1"/>
    <mergeCell ref="H1:L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conditionalFormatting sqref="H4">
    <cfRule type="cellIs" dxfId="0" priority="5" stopIfTrue="1" operator="lessThan">
      <formula>0</formula>
    </cfRule>
    <cfRule type="cellIs" dxfId="1" priority="6" stopIfTrue="1" operator="equal">
      <formula>0</formula>
    </cfRule>
    <cfRule type="cellIs" dxfId="2" priority="7" stopIfTrue="1" operator="greaterThan">
      <formula>0</formula>
    </cfRule>
  </conditionalFormatting>
  <conditionalFormatting sqref="H5:H505">
    <cfRule type="cellIs" dxfId="0" priority="1" stopIfTrue="1" operator="lessThan">
      <formula>0</formula>
    </cfRule>
    <cfRule type="cellIs" dxfId="1" priority="2" stopIfTrue="1" operator="equal">
      <formula>0</formula>
    </cfRule>
    <cfRule type="cellIs" dxfId="2" priority="3" stopIfTrue="1" operator="greaterThan">
      <formula>0</formula>
    </cfRule>
  </conditionalFormatting>
  <conditionalFormatting sqref="H506:H65534">
    <cfRule type="cellIs" dxfId="3" priority="4" stopIfTrue="1" operator="greaterThan">
      <formula>0</formula>
    </cfRule>
  </conditionalFormatting>
  <pageMargins left="0.75" right="0.75" top="1" bottom="1" header="0.509722222222222" footer="0.509722222222222"/>
  <pageSetup paperSize="9" orientation="portrait" verticalDpi="6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H178"/>
  <sheetViews>
    <sheetView showGridLines="0" workbookViewId="0">
      <pane ySplit="3" topLeftCell="A4" activePane="bottomLeft" state="frozen"/>
      <selection/>
      <selection pane="bottomLeft" activeCell="A1" sqref="A1"/>
    </sheetView>
  </sheetViews>
  <sheetFormatPr defaultColWidth="9" defaultRowHeight="17.25" outlineLevelCol="7"/>
  <cols>
    <col min="1" max="1" width="9.75" style="11" customWidth="1"/>
    <col min="2" max="2" width="12.25" style="50" customWidth="1"/>
    <col min="3" max="3" width="15.125" style="51" customWidth="1"/>
    <col min="4" max="4" width="12.875" style="50" customWidth="1"/>
    <col min="5" max="5" width="9" style="52"/>
    <col min="6" max="8" width="9" style="11"/>
  </cols>
  <sheetData>
    <row r="1" ht="21" spans="1:8">
      <c r="A1" s="53" t="s">
        <v>516</v>
      </c>
      <c r="B1" s="54"/>
      <c r="C1" s="55">
        <f ca="1">TODAY()</f>
        <v>43136</v>
      </c>
      <c r="D1" s="56"/>
      <c r="E1" s="57"/>
      <c r="F1" s="58"/>
      <c r="G1" s="58"/>
      <c r="H1" s="58"/>
    </row>
    <row r="2" ht="14.25" spans="1:8">
      <c r="A2" s="15" t="s">
        <v>517</v>
      </c>
      <c r="B2" s="15" t="s">
        <v>518</v>
      </c>
      <c r="C2" s="15" t="s">
        <v>4</v>
      </c>
      <c r="D2" s="15" t="s">
        <v>5</v>
      </c>
      <c r="E2" s="15" t="s">
        <v>519</v>
      </c>
      <c r="F2" s="15" t="s">
        <v>520</v>
      </c>
      <c r="G2" s="15" t="s">
        <v>521</v>
      </c>
      <c r="H2" s="15" t="s">
        <v>522</v>
      </c>
    </row>
    <row r="3" ht="6" customHeight="1" spans="1:8">
      <c r="A3" s="15"/>
      <c r="B3" s="15"/>
      <c r="C3" s="15"/>
      <c r="D3" s="15"/>
      <c r="E3" s="15"/>
      <c r="F3" s="15"/>
      <c r="G3" s="15"/>
      <c r="H3" s="15"/>
    </row>
    <row r="4" ht="16.5" spans="1:8">
      <c r="A4" s="16">
        <v>42848</v>
      </c>
      <c r="B4" s="17">
        <v>1234</v>
      </c>
      <c r="C4" s="17" t="s">
        <v>14</v>
      </c>
      <c r="D4" s="17">
        <v>1112222333</v>
      </c>
      <c r="E4" s="18">
        <v>100</v>
      </c>
      <c r="F4" s="19" t="s">
        <v>523</v>
      </c>
      <c r="G4" s="19" t="s">
        <v>524</v>
      </c>
      <c r="H4" s="19"/>
    </row>
    <row r="5" ht="16.5" spans="1:8">
      <c r="A5" s="16">
        <v>42849</v>
      </c>
      <c r="B5" s="17">
        <v>2345</v>
      </c>
      <c r="C5" s="17" t="s">
        <v>15</v>
      </c>
      <c r="D5" s="17">
        <v>123456789</v>
      </c>
      <c r="E5" s="18">
        <v>2000</v>
      </c>
      <c r="F5" s="19" t="s">
        <v>525</v>
      </c>
      <c r="G5" s="19" t="s">
        <v>524</v>
      </c>
      <c r="H5" s="19"/>
    </row>
    <row r="6" ht="16.5" spans="1:8">
      <c r="A6" s="19"/>
      <c r="B6" s="17"/>
      <c r="C6" s="17" t="s">
        <v>16</v>
      </c>
      <c r="D6" s="17"/>
      <c r="E6" s="18"/>
      <c r="F6" s="19"/>
      <c r="G6" s="19"/>
      <c r="H6" s="19"/>
    </row>
    <row r="7" ht="16.5" spans="1:8">
      <c r="A7" s="19"/>
      <c r="B7" s="17"/>
      <c r="C7" s="17" t="s">
        <v>17</v>
      </c>
      <c r="D7" s="17"/>
      <c r="E7" s="18"/>
      <c r="F7" s="19"/>
      <c r="G7" s="19"/>
      <c r="H7" s="19"/>
    </row>
    <row r="8" ht="16.5" spans="1:8">
      <c r="A8" s="19"/>
      <c r="B8" s="17"/>
      <c r="C8" s="17" t="s">
        <v>18</v>
      </c>
      <c r="D8" s="17"/>
      <c r="E8" s="18"/>
      <c r="F8" s="19"/>
      <c r="G8" s="19"/>
      <c r="H8" s="19"/>
    </row>
    <row r="9" ht="16.5" spans="1:8">
      <c r="A9" s="19"/>
      <c r="B9" s="17"/>
      <c r="C9" s="17" t="s">
        <v>19</v>
      </c>
      <c r="D9" s="17"/>
      <c r="E9" s="18"/>
      <c r="F9" s="19"/>
      <c r="G9" s="19"/>
      <c r="H9" s="19"/>
    </row>
    <row r="10" ht="16.5" spans="1:8">
      <c r="A10" s="19"/>
      <c r="B10" s="17"/>
      <c r="C10" s="17" t="s">
        <v>20</v>
      </c>
      <c r="D10" s="17"/>
      <c r="E10" s="18"/>
      <c r="F10" s="19"/>
      <c r="G10" s="19"/>
      <c r="H10" s="19"/>
    </row>
    <row r="11" ht="16.5" spans="1:8">
      <c r="A11" s="19"/>
      <c r="B11" s="17"/>
      <c r="C11" s="17" t="s">
        <v>21</v>
      </c>
      <c r="D11" s="17"/>
      <c r="E11" s="18"/>
      <c r="F11" s="19"/>
      <c r="G11" s="19"/>
      <c r="H11" s="19"/>
    </row>
    <row r="12" ht="16.5" spans="1:8">
      <c r="A12" s="19"/>
      <c r="B12" s="17"/>
      <c r="C12" s="17" t="s">
        <v>22</v>
      </c>
      <c r="D12" s="17"/>
      <c r="E12" s="18"/>
      <c r="F12" s="19"/>
      <c r="G12" s="19"/>
      <c r="H12" s="19"/>
    </row>
    <row r="13" ht="16.5" spans="1:8">
      <c r="A13" s="19"/>
      <c r="B13" s="17"/>
      <c r="C13" s="17" t="s">
        <v>23</v>
      </c>
      <c r="D13" s="17"/>
      <c r="E13" s="18"/>
      <c r="F13" s="19"/>
      <c r="G13" s="19"/>
      <c r="H13" s="19"/>
    </row>
    <row r="14" ht="16.5" spans="1:8">
      <c r="A14" s="19"/>
      <c r="B14" s="17"/>
      <c r="C14" s="17" t="s">
        <v>24</v>
      </c>
      <c r="D14" s="17"/>
      <c r="E14" s="18"/>
      <c r="F14" s="19"/>
      <c r="G14" s="19"/>
      <c r="H14" s="19"/>
    </row>
    <row r="15" ht="16.5" spans="1:8">
      <c r="A15" s="19"/>
      <c r="B15" s="17"/>
      <c r="C15" s="17" t="s">
        <v>25</v>
      </c>
      <c r="D15" s="17"/>
      <c r="E15" s="18"/>
      <c r="F15" s="19"/>
      <c r="G15" s="19"/>
      <c r="H15" s="19"/>
    </row>
    <row r="16" ht="16.5" spans="1:8">
      <c r="A16" s="19"/>
      <c r="B16" s="17"/>
      <c r="C16" s="17" t="s">
        <v>26</v>
      </c>
      <c r="D16" s="17"/>
      <c r="E16" s="18"/>
      <c r="F16" s="19"/>
      <c r="G16" s="19"/>
      <c r="H16" s="19"/>
    </row>
    <row r="17" ht="16.5" spans="1:8">
      <c r="A17" s="19"/>
      <c r="B17" s="17"/>
      <c r="C17" s="17" t="s">
        <v>27</v>
      </c>
      <c r="D17" s="17"/>
      <c r="E17" s="18"/>
      <c r="F17" s="19"/>
      <c r="G17" s="19"/>
      <c r="H17" s="19"/>
    </row>
    <row r="18" ht="16.5" spans="1:8">
      <c r="A18" s="19"/>
      <c r="B18" s="17"/>
      <c r="C18" s="17" t="s">
        <v>28</v>
      </c>
      <c r="D18" s="17"/>
      <c r="E18" s="18"/>
      <c r="F18" s="19"/>
      <c r="G18" s="19"/>
      <c r="H18" s="19"/>
    </row>
    <row r="19" ht="16.5" spans="1:8">
      <c r="A19" s="19"/>
      <c r="B19" s="17"/>
      <c r="C19" s="17" t="s">
        <v>29</v>
      </c>
      <c r="D19" s="17"/>
      <c r="E19" s="18"/>
      <c r="F19" s="19"/>
      <c r="G19" s="19"/>
      <c r="H19" s="19"/>
    </row>
    <row r="20" ht="16.5" spans="1:8">
      <c r="A20" s="19"/>
      <c r="B20" s="17"/>
      <c r="C20" s="17" t="s">
        <v>30</v>
      </c>
      <c r="D20" s="17"/>
      <c r="E20" s="18"/>
      <c r="F20" s="19"/>
      <c r="G20" s="19"/>
      <c r="H20" s="19"/>
    </row>
    <row r="21" ht="16.5" spans="1:8">
      <c r="A21" s="19"/>
      <c r="B21" s="17"/>
      <c r="C21" s="17" t="s">
        <v>31</v>
      </c>
      <c r="D21" s="17"/>
      <c r="E21" s="18"/>
      <c r="F21" s="19"/>
      <c r="G21" s="19"/>
      <c r="H21" s="19"/>
    </row>
    <row r="22" ht="16.5" spans="1:8">
      <c r="A22" s="19"/>
      <c r="B22" s="17"/>
      <c r="C22" s="17" t="s">
        <v>32</v>
      </c>
      <c r="D22" s="17"/>
      <c r="E22" s="18"/>
      <c r="F22" s="19"/>
      <c r="G22" s="19"/>
      <c r="H22" s="19"/>
    </row>
    <row r="23" spans="1:8">
      <c r="A23" s="20"/>
      <c r="B23" s="17"/>
      <c r="C23" s="17" t="s">
        <v>33</v>
      </c>
      <c r="D23" s="17"/>
      <c r="E23" s="21"/>
      <c r="F23" s="20"/>
      <c r="G23" s="20"/>
      <c r="H23" s="20"/>
    </row>
    <row r="24" spans="1:8">
      <c r="A24" s="20"/>
      <c r="B24" s="17"/>
      <c r="C24" s="17" t="s">
        <v>34</v>
      </c>
      <c r="D24" s="17"/>
      <c r="E24" s="21"/>
      <c r="F24" s="20"/>
      <c r="G24" s="20"/>
      <c r="H24" s="20"/>
    </row>
    <row r="25" spans="1:8">
      <c r="A25" s="20"/>
      <c r="B25" s="17"/>
      <c r="C25" s="17" t="s">
        <v>35</v>
      </c>
      <c r="D25" s="17"/>
      <c r="E25" s="21"/>
      <c r="F25" s="20"/>
      <c r="G25" s="20"/>
      <c r="H25" s="20"/>
    </row>
    <row r="26" spans="1:8">
      <c r="A26" s="20"/>
      <c r="B26" s="17"/>
      <c r="C26" s="17" t="s">
        <v>36</v>
      </c>
      <c r="D26" s="17"/>
      <c r="E26" s="21"/>
      <c r="F26" s="20"/>
      <c r="G26" s="20"/>
      <c r="H26" s="20"/>
    </row>
    <row r="27" spans="1:8">
      <c r="A27" s="20"/>
      <c r="B27" s="17"/>
      <c r="C27" s="17" t="s">
        <v>37</v>
      </c>
      <c r="D27" s="17"/>
      <c r="E27" s="21"/>
      <c r="F27" s="20"/>
      <c r="G27" s="20"/>
      <c r="H27" s="20"/>
    </row>
    <row r="28" spans="1:8">
      <c r="A28" s="20"/>
      <c r="B28" s="17"/>
      <c r="C28" s="17" t="s">
        <v>38</v>
      </c>
      <c r="D28" s="17"/>
      <c r="E28" s="21"/>
      <c r="F28" s="20"/>
      <c r="G28" s="20"/>
      <c r="H28" s="20"/>
    </row>
    <row r="29" spans="1:8">
      <c r="A29" s="20"/>
      <c r="B29" s="17"/>
      <c r="C29" s="17" t="s">
        <v>39</v>
      </c>
      <c r="D29" s="17"/>
      <c r="E29" s="21"/>
      <c r="F29" s="20"/>
      <c r="G29" s="20"/>
      <c r="H29" s="20"/>
    </row>
    <row r="30" spans="1:8">
      <c r="A30" s="20"/>
      <c r="B30" s="17"/>
      <c r="C30" s="17" t="s">
        <v>40</v>
      </c>
      <c r="D30" s="17"/>
      <c r="E30" s="21"/>
      <c r="F30" s="20"/>
      <c r="G30" s="20"/>
      <c r="H30" s="20"/>
    </row>
    <row r="31" spans="1:8">
      <c r="A31" s="20"/>
      <c r="B31" s="17"/>
      <c r="C31" s="17" t="s">
        <v>41</v>
      </c>
      <c r="D31" s="17"/>
      <c r="E31" s="21"/>
      <c r="F31" s="20"/>
      <c r="G31" s="20"/>
      <c r="H31" s="20"/>
    </row>
    <row r="32" spans="1:8">
      <c r="A32" s="20"/>
      <c r="B32" s="17"/>
      <c r="C32" s="17" t="s">
        <v>42</v>
      </c>
      <c r="D32" s="17"/>
      <c r="E32" s="21"/>
      <c r="F32" s="20"/>
      <c r="G32" s="20"/>
      <c r="H32" s="20"/>
    </row>
    <row r="33" spans="1:8">
      <c r="A33" s="20"/>
      <c r="B33" s="17"/>
      <c r="C33" s="17" t="s">
        <v>43</v>
      </c>
      <c r="D33" s="17"/>
      <c r="E33" s="21"/>
      <c r="F33" s="20"/>
      <c r="G33" s="20"/>
      <c r="H33" s="20"/>
    </row>
    <row r="34" spans="1:8">
      <c r="A34" s="20"/>
      <c r="B34" s="17"/>
      <c r="C34" s="17" t="s">
        <v>44</v>
      </c>
      <c r="D34" s="17"/>
      <c r="E34" s="21"/>
      <c r="F34" s="20"/>
      <c r="G34" s="20"/>
      <c r="H34" s="20"/>
    </row>
    <row r="35" spans="1:8">
      <c r="A35" s="20"/>
      <c r="B35" s="17"/>
      <c r="C35" s="17" t="s">
        <v>45</v>
      </c>
      <c r="D35" s="17"/>
      <c r="E35" s="21"/>
      <c r="F35" s="20"/>
      <c r="G35" s="20"/>
      <c r="H35" s="20"/>
    </row>
    <row r="36" spans="1:8">
      <c r="A36" s="20"/>
      <c r="B36" s="17"/>
      <c r="C36" s="17" t="s">
        <v>46</v>
      </c>
      <c r="D36" s="17"/>
      <c r="E36" s="21"/>
      <c r="F36" s="20"/>
      <c r="G36" s="20"/>
      <c r="H36" s="20"/>
    </row>
    <row r="37" spans="1:8">
      <c r="A37" s="20"/>
      <c r="B37" s="17"/>
      <c r="C37" s="17" t="s">
        <v>47</v>
      </c>
      <c r="D37" s="17"/>
      <c r="E37" s="21"/>
      <c r="F37" s="20"/>
      <c r="G37" s="20"/>
      <c r="H37" s="20"/>
    </row>
    <row r="38" spans="1:8">
      <c r="A38" s="20"/>
      <c r="B38" s="17"/>
      <c r="C38" s="17" t="s">
        <v>48</v>
      </c>
      <c r="D38" s="17"/>
      <c r="E38" s="21"/>
      <c r="F38" s="20"/>
      <c r="G38" s="20"/>
      <c r="H38" s="20"/>
    </row>
    <row r="39" spans="1:8">
      <c r="A39" s="20"/>
      <c r="B39" s="17"/>
      <c r="C39" s="17" t="s">
        <v>49</v>
      </c>
      <c r="D39" s="17"/>
      <c r="E39" s="21"/>
      <c r="F39" s="20"/>
      <c r="G39" s="20"/>
      <c r="H39" s="20"/>
    </row>
    <row r="40" spans="1:8">
      <c r="A40" s="20"/>
      <c r="B40" s="17"/>
      <c r="C40" s="17" t="s">
        <v>50</v>
      </c>
      <c r="D40" s="17"/>
      <c r="E40" s="21"/>
      <c r="F40" s="20"/>
      <c r="G40" s="20"/>
      <c r="H40" s="20"/>
    </row>
    <row r="41" spans="1:8">
      <c r="A41" s="20"/>
      <c r="B41" s="17"/>
      <c r="C41" s="17" t="s">
        <v>51</v>
      </c>
      <c r="D41" s="17"/>
      <c r="E41" s="21"/>
      <c r="F41" s="20"/>
      <c r="G41" s="20"/>
      <c r="H41" s="20"/>
    </row>
    <row r="42" spans="1:8">
      <c r="A42" s="20"/>
      <c r="B42" s="17"/>
      <c r="C42" s="17" t="s">
        <v>52</v>
      </c>
      <c r="D42" s="17"/>
      <c r="E42" s="21"/>
      <c r="F42" s="20"/>
      <c r="G42" s="20"/>
      <c r="H42" s="20"/>
    </row>
    <row r="43" spans="1:8">
      <c r="A43" s="20"/>
      <c r="B43" s="17"/>
      <c r="C43" s="17" t="s">
        <v>53</v>
      </c>
      <c r="D43" s="17"/>
      <c r="E43" s="21"/>
      <c r="F43" s="20"/>
      <c r="G43" s="20"/>
      <c r="H43" s="20"/>
    </row>
    <row r="44" spans="1:8">
      <c r="A44" s="20"/>
      <c r="B44" s="17"/>
      <c r="C44" s="17" t="s">
        <v>54</v>
      </c>
      <c r="D44" s="17"/>
      <c r="E44" s="21"/>
      <c r="F44" s="20"/>
      <c r="G44" s="20"/>
      <c r="H44" s="20"/>
    </row>
    <row r="45" spans="1:8">
      <c r="A45" s="20"/>
      <c r="B45" s="17"/>
      <c r="C45" s="17" t="s">
        <v>55</v>
      </c>
      <c r="D45" s="17"/>
      <c r="E45" s="21"/>
      <c r="F45" s="20"/>
      <c r="G45" s="20"/>
      <c r="H45" s="20"/>
    </row>
    <row r="46" spans="1:8">
      <c r="A46" s="20"/>
      <c r="B46" s="17"/>
      <c r="C46" s="17" t="s">
        <v>56</v>
      </c>
      <c r="D46" s="17"/>
      <c r="E46" s="21"/>
      <c r="F46" s="20"/>
      <c r="G46" s="20"/>
      <c r="H46" s="20"/>
    </row>
    <row r="47" spans="1:8">
      <c r="A47" s="20"/>
      <c r="B47" s="17"/>
      <c r="C47" s="17" t="s">
        <v>57</v>
      </c>
      <c r="D47" s="17"/>
      <c r="E47" s="21"/>
      <c r="F47" s="20"/>
      <c r="G47" s="20"/>
      <c r="H47" s="20"/>
    </row>
    <row r="48" spans="1:8">
      <c r="A48" s="20"/>
      <c r="B48" s="17"/>
      <c r="C48" s="17" t="s">
        <v>58</v>
      </c>
      <c r="D48" s="17"/>
      <c r="E48" s="21"/>
      <c r="F48" s="20"/>
      <c r="G48" s="20"/>
      <c r="H48" s="20"/>
    </row>
    <row r="49" spans="1:8">
      <c r="A49" s="20"/>
      <c r="B49" s="17"/>
      <c r="C49" s="17" t="s">
        <v>59</v>
      </c>
      <c r="D49" s="17"/>
      <c r="E49" s="21"/>
      <c r="F49" s="20"/>
      <c r="G49" s="20"/>
      <c r="H49" s="20"/>
    </row>
    <row r="50" spans="1:8">
      <c r="A50" s="20"/>
      <c r="B50" s="17"/>
      <c r="C50" s="17" t="s">
        <v>60</v>
      </c>
      <c r="D50" s="17"/>
      <c r="E50" s="21"/>
      <c r="F50" s="20"/>
      <c r="G50" s="20"/>
      <c r="H50" s="20"/>
    </row>
    <row r="51" spans="1:8">
      <c r="A51" s="20"/>
      <c r="B51" s="17"/>
      <c r="C51" s="17" t="s">
        <v>61</v>
      </c>
      <c r="D51" s="17"/>
      <c r="E51" s="21"/>
      <c r="F51" s="20"/>
      <c r="G51" s="20"/>
      <c r="H51" s="20"/>
    </row>
    <row r="52" spans="1:8">
      <c r="A52" s="20"/>
      <c r="B52" s="17"/>
      <c r="C52" s="17" t="s">
        <v>62</v>
      </c>
      <c r="D52" s="17"/>
      <c r="E52" s="21"/>
      <c r="F52" s="20"/>
      <c r="G52" s="20"/>
      <c r="H52" s="20"/>
    </row>
    <row r="53" spans="1:8">
      <c r="A53" s="20"/>
      <c r="B53" s="17"/>
      <c r="C53" s="17" t="s">
        <v>63</v>
      </c>
      <c r="D53" s="17"/>
      <c r="E53" s="21"/>
      <c r="F53" s="20"/>
      <c r="G53" s="20"/>
      <c r="H53" s="20"/>
    </row>
    <row r="54" spans="1:8">
      <c r="A54" s="20"/>
      <c r="B54" s="17"/>
      <c r="C54" s="17" t="s">
        <v>64</v>
      </c>
      <c r="D54" s="17"/>
      <c r="E54" s="21"/>
      <c r="F54" s="20"/>
      <c r="G54" s="20"/>
      <c r="H54" s="20"/>
    </row>
    <row r="55" spans="1:8">
      <c r="A55" s="20"/>
      <c r="B55" s="17"/>
      <c r="C55" s="17" t="s">
        <v>65</v>
      </c>
      <c r="D55" s="17"/>
      <c r="E55" s="21"/>
      <c r="F55" s="20"/>
      <c r="G55" s="20"/>
      <c r="H55" s="20"/>
    </row>
    <row r="56" spans="1:8">
      <c r="A56" s="20"/>
      <c r="B56" s="17"/>
      <c r="C56" s="17" t="s">
        <v>66</v>
      </c>
      <c r="D56" s="17"/>
      <c r="E56" s="21"/>
      <c r="F56" s="20"/>
      <c r="G56" s="20"/>
      <c r="H56" s="20"/>
    </row>
    <row r="57" spans="1:8">
      <c r="A57" s="20"/>
      <c r="B57" s="17"/>
      <c r="C57" s="17" t="s">
        <v>67</v>
      </c>
      <c r="D57" s="17"/>
      <c r="E57" s="21"/>
      <c r="F57" s="20"/>
      <c r="G57" s="20"/>
      <c r="H57" s="20"/>
    </row>
    <row r="58" spans="1:8">
      <c r="A58" s="20"/>
      <c r="B58" s="17"/>
      <c r="C58" s="17" t="s">
        <v>68</v>
      </c>
      <c r="D58" s="17"/>
      <c r="E58" s="21"/>
      <c r="F58" s="20"/>
      <c r="G58" s="20"/>
      <c r="H58" s="20"/>
    </row>
    <row r="59" spans="1:8">
      <c r="A59" s="20"/>
      <c r="B59" s="17"/>
      <c r="C59" s="17" t="s">
        <v>69</v>
      </c>
      <c r="D59" s="17"/>
      <c r="E59" s="21"/>
      <c r="F59" s="20"/>
      <c r="G59" s="20"/>
      <c r="H59" s="20"/>
    </row>
    <row r="60" spans="1:8">
      <c r="A60" s="20"/>
      <c r="B60" s="17"/>
      <c r="C60" s="17" t="s">
        <v>70</v>
      </c>
      <c r="D60" s="17"/>
      <c r="E60" s="21"/>
      <c r="F60" s="20"/>
      <c r="G60" s="20"/>
      <c r="H60" s="20"/>
    </row>
    <row r="61" spans="1:8">
      <c r="A61" s="20"/>
      <c r="B61" s="17"/>
      <c r="C61" s="17" t="s">
        <v>71</v>
      </c>
      <c r="D61" s="17"/>
      <c r="E61" s="21"/>
      <c r="F61" s="20"/>
      <c r="G61" s="20"/>
      <c r="H61" s="20"/>
    </row>
    <row r="62" spans="1:8">
      <c r="A62" s="20"/>
      <c r="B62" s="17"/>
      <c r="C62" s="17" t="s">
        <v>72</v>
      </c>
      <c r="D62" s="17"/>
      <c r="E62" s="21"/>
      <c r="F62" s="20"/>
      <c r="G62" s="20"/>
      <c r="H62" s="20"/>
    </row>
    <row r="63" spans="1:8">
      <c r="A63" s="20"/>
      <c r="B63" s="17"/>
      <c r="C63" s="17" t="s">
        <v>73</v>
      </c>
      <c r="D63" s="17"/>
      <c r="E63" s="21"/>
      <c r="F63" s="20"/>
      <c r="G63" s="20"/>
      <c r="H63" s="20"/>
    </row>
    <row r="64" spans="1:8">
      <c r="A64" s="20"/>
      <c r="B64" s="17"/>
      <c r="C64" s="17" t="s">
        <v>74</v>
      </c>
      <c r="D64" s="17"/>
      <c r="E64" s="21"/>
      <c r="F64" s="20"/>
      <c r="G64" s="20"/>
      <c r="H64" s="20"/>
    </row>
    <row r="65" spans="1:8">
      <c r="A65" s="20"/>
      <c r="B65" s="17"/>
      <c r="C65" s="17" t="s">
        <v>75</v>
      </c>
      <c r="D65" s="17"/>
      <c r="E65" s="21"/>
      <c r="F65" s="20"/>
      <c r="G65" s="20"/>
      <c r="H65" s="20"/>
    </row>
    <row r="66" spans="1:8">
      <c r="A66" s="20"/>
      <c r="B66" s="17"/>
      <c r="C66" s="17" t="s">
        <v>76</v>
      </c>
      <c r="D66" s="17"/>
      <c r="E66" s="21"/>
      <c r="F66" s="20"/>
      <c r="G66" s="20"/>
      <c r="H66" s="20"/>
    </row>
    <row r="67" spans="1:8">
      <c r="A67" s="20"/>
      <c r="B67" s="17"/>
      <c r="C67" s="17" t="s">
        <v>77</v>
      </c>
      <c r="D67" s="17"/>
      <c r="E67" s="21"/>
      <c r="F67" s="20"/>
      <c r="G67" s="20"/>
      <c r="H67" s="20"/>
    </row>
    <row r="68" spans="1:8">
      <c r="A68" s="20"/>
      <c r="B68" s="17"/>
      <c r="C68" s="17" t="s">
        <v>78</v>
      </c>
      <c r="D68" s="17"/>
      <c r="E68" s="21"/>
      <c r="F68" s="20"/>
      <c r="G68" s="20"/>
      <c r="H68" s="20"/>
    </row>
    <row r="69" spans="1:8">
      <c r="A69" s="20"/>
      <c r="B69" s="17"/>
      <c r="C69" s="17" t="s">
        <v>79</v>
      </c>
      <c r="D69" s="17"/>
      <c r="E69" s="21"/>
      <c r="F69" s="20"/>
      <c r="G69" s="20"/>
      <c r="H69" s="20"/>
    </row>
    <row r="70" spans="1:8">
      <c r="A70" s="20"/>
      <c r="B70" s="17"/>
      <c r="C70" s="17" t="s">
        <v>80</v>
      </c>
      <c r="D70" s="17"/>
      <c r="E70" s="21"/>
      <c r="F70" s="20"/>
      <c r="G70" s="20"/>
      <c r="H70" s="20"/>
    </row>
    <row r="71" spans="1:8">
      <c r="A71" s="20"/>
      <c r="B71" s="17"/>
      <c r="C71" s="17" t="s">
        <v>81</v>
      </c>
      <c r="D71" s="17"/>
      <c r="E71" s="21"/>
      <c r="F71" s="20"/>
      <c r="G71" s="20"/>
      <c r="H71" s="20"/>
    </row>
    <row r="72" spans="1:8">
      <c r="A72" s="20"/>
      <c r="B72" s="17"/>
      <c r="C72" s="17" t="s">
        <v>82</v>
      </c>
      <c r="D72" s="17"/>
      <c r="E72" s="21"/>
      <c r="F72" s="20"/>
      <c r="G72" s="20"/>
      <c r="H72" s="20"/>
    </row>
    <row r="73" spans="1:8">
      <c r="A73" s="20"/>
      <c r="B73" s="17"/>
      <c r="C73" s="17" t="s">
        <v>83</v>
      </c>
      <c r="D73" s="17"/>
      <c r="E73" s="21"/>
      <c r="F73" s="20"/>
      <c r="G73" s="20"/>
      <c r="H73" s="20"/>
    </row>
    <row r="74" spans="1:8">
      <c r="A74" s="20"/>
      <c r="B74" s="17"/>
      <c r="C74" s="17" t="s">
        <v>84</v>
      </c>
      <c r="D74" s="17"/>
      <c r="E74" s="21"/>
      <c r="F74" s="20"/>
      <c r="G74" s="20"/>
      <c r="H74" s="20"/>
    </row>
    <row r="75" spans="1:8">
      <c r="A75" s="20"/>
      <c r="B75" s="17"/>
      <c r="C75" s="17" t="s">
        <v>85</v>
      </c>
      <c r="D75" s="17"/>
      <c r="E75" s="21"/>
      <c r="F75" s="20"/>
      <c r="G75" s="20"/>
      <c r="H75" s="20"/>
    </row>
    <row r="76" spans="1:8">
      <c r="A76" s="20"/>
      <c r="B76" s="17"/>
      <c r="C76" s="17" t="s">
        <v>86</v>
      </c>
      <c r="D76" s="17"/>
      <c r="E76" s="21"/>
      <c r="F76" s="20"/>
      <c r="G76" s="20"/>
      <c r="H76" s="20"/>
    </row>
    <row r="77" spans="1:8">
      <c r="A77" s="20"/>
      <c r="B77" s="17"/>
      <c r="C77" s="17" t="s">
        <v>87</v>
      </c>
      <c r="D77" s="17"/>
      <c r="E77" s="21"/>
      <c r="F77" s="20"/>
      <c r="G77" s="20"/>
      <c r="H77" s="20"/>
    </row>
    <row r="78" spans="1:8">
      <c r="A78" s="20"/>
      <c r="B78" s="17"/>
      <c r="C78" s="17" t="s">
        <v>88</v>
      </c>
      <c r="D78" s="17"/>
      <c r="E78" s="21"/>
      <c r="F78" s="20"/>
      <c r="G78" s="20"/>
      <c r="H78" s="20"/>
    </row>
    <row r="79" spans="1:8">
      <c r="A79" s="20"/>
      <c r="B79" s="17"/>
      <c r="C79" s="17" t="s">
        <v>89</v>
      </c>
      <c r="D79" s="17"/>
      <c r="E79" s="21"/>
      <c r="F79" s="20"/>
      <c r="G79" s="20"/>
      <c r="H79" s="20"/>
    </row>
    <row r="80" spans="1:8">
      <c r="A80" s="20"/>
      <c r="B80" s="17"/>
      <c r="C80" s="17" t="s">
        <v>90</v>
      </c>
      <c r="D80" s="17"/>
      <c r="E80" s="21"/>
      <c r="F80" s="20"/>
      <c r="G80" s="20"/>
      <c r="H80" s="20"/>
    </row>
    <row r="81" spans="1:8">
      <c r="A81" s="20"/>
      <c r="B81" s="17"/>
      <c r="C81" s="17" t="s">
        <v>91</v>
      </c>
      <c r="D81" s="17"/>
      <c r="E81" s="21"/>
      <c r="F81" s="20"/>
      <c r="G81" s="20"/>
      <c r="H81" s="20"/>
    </row>
    <row r="82" spans="1:8">
      <c r="A82" s="20"/>
      <c r="B82" s="17"/>
      <c r="C82" s="17" t="s">
        <v>92</v>
      </c>
      <c r="D82" s="17"/>
      <c r="E82" s="21"/>
      <c r="F82" s="20"/>
      <c r="G82" s="20"/>
      <c r="H82" s="20"/>
    </row>
    <row r="83" spans="1:8">
      <c r="A83" s="20"/>
      <c r="B83" s="17"/>
      <c r="C83" s="17" t="s">
        <v>93</v>
      </c>
      <c r="D83" s="17"/>
      <c r="E83" s="21"/>
      <c r="F83" s="20"/>
      <c r="G83" s="20"/>
      <c r="H83" s="20"/>
    </row>
    <row r="84" spans="1:8">
      <c r="A84" s="20"/>
      <c r="B84" s="17"/>
      <c r="C84" s="17" t="s">
        <v>94</v>
      </c>
      <c r="D84" s="17"/>
      <c r="E84" s="21"/>
      <c r="F84" s="20"/>
      <c r="G84" s="20"/>
      <c r="H84" s="20"/>
    </row>
    <row r="85" spans="1:8">
      <c r="A85" s="20"/>
      <c r="B85" s="17"/>
      <c r="C85" s="17" t="s">
        <v>95</v>
      </c>
      <c r="D85" s="17"/>
      <c r="E85" s="21"/>
      <c r="F85" s="20"/>
      <c r="G85" s="20"/>
      <c r="H85" s="20"/>
    </row>
    <row r="86" spans="1:8">
      <c r="A86" s="20"/>
      <c r="B86" s="17"/>
      <c r="C86" s="17" t="s">
        <v>96</v>
      </c>
      <c r="D86" s="17"/>
      <c r="E86" s="21"/>
      <c r="F86" s="20"/>
      <c r="G86" s="20"/>
      <c r="H86" s="20"/>
    </row>
    <row r="87" spans="1:8">
      <c r="A87" s="20"/>
      <c r="B87" s="17"/>
      <c r="C87" s="17" t="s">
        <v>97</v>
      </c>
      <c r="D87" s="17"/>
      <c r="E87" s="21"/>
      <c r="F87" s="20"/>
      <c r="G87" s="20"/>
      <c r="H87" s="20"/>
    </row>
    <row r="88" spans="1:8">
      <c r="A88" s="20"/>
      <c r="B88" s="17"/>
      <c r="C88" s="17" t="s">
        <v>98</v>
      </c>
      <c r="D88" s="17"/>
      <c r="E88" s="21"/>
      <c r="F88" s="20"/>
      <c r="G88" s="20"/>
      <c r="H88" s="20"/>
    </row>
    <row r="89" spans="1:8">
      <c r="A89" s="20"/>
      <c r="B89" s="17"/>
      <c r="C89" s="17" t="s">
        <v>99</v>
      </c>
      <c r="D89" s="17"/>
      <c r="E89" s="21"/>
      <c r="F89" s="20"/>
      <c r="G89" s="20"/>
      <c r="H89" s="20"/>
    </row>
    <row r="90" spans="1:8">
      <c r="A90" s="20"/>
      <c r="B90" s="17"/>
      <c r="C90" s="17" t="s">
        <v>100</v>
      </c>
      <c r="D90" s="17"/>
      <c r="E90" s="21"/>
      <c r="F90" s="20"/>
      <c r="G90" s="20"/>
      <c r="H90" s="20"/>
    </row>
    <row r="91" spans="1:8">
      <c r="A91" s="20"/>
      <c r="B91" s="17"/>
      <c r="C91" s="17" t="s">
        <v>101</v>
      </c>
      <c r="D91" s="17"/>
      <c r="E91" s="21"/>
      <c r="F91" s="20"/>
      <c r="G91" s="20"/>
      <c r="H91" s="20"/>
    </row>
    <row r="92" spans="1:8">
      <c r="A92" s="20"/>
      <c r="B92" s="17"/>
      <c r="C92" s="17" t="s">
        <v>102</v>
      </c>
      <c r="D92" s="17"/>
      <c r="E92" s="21"/>
      <c r="F92" s="20"/>
      <c r="G92" s="20"/>
      <c r="H92" s="20"/>
    </row>
    <row r="93" spans="1:8">
      <c r="A93" s="20"/>
      <c r="B93" s="17"/>
      <c r="C93" s="17" t="s">
        <v>103</v>
      </c>
      <c r="D93" s="17"/>
      <c r="E93" s="21"/>
      <c r="F93" s="20"/>
      <c r="G93" s="20"/>
      <c r="H93" s="20"/>
    </row>
    <row r="94" spans="1:8">
      <c r="A94" s="20"/>
      <c r="B94" s="17"/>
      <c r="C94" s="17" t="s">
        <v>104</v>
      </c>
      <c r="D94" s="17"/>
      <c r="E94" s="21"/>
      <c r="F94" s="20"/>
      <c r="G94" s="20"/>
      <c r="H94" s="20"/>
    </row>
    <row r="95" spans="1:8">
      <c r="A95" s="20"/>
      <c r="B95" s="17"/>
      <c r="C95" s="17" t="s">
        <v>105</v>
      </c>
      <c r="D95" s="17"/>
      <c r="E95" s="21"/>
      <c r="F95" s="20"/>
      <c r="G95" s="20"/>
      <c r="H95" s="20"/>
    </row>
    <row r="96" spans="1:8">
      <c r="A96" s="20"/>
      <c r="B96" s="17"/>
      <c r="C96" s="17" t="s">
        <v>106</v>
      </c>
      <c r="D96" s="17"/>
      <c r="E96" s="21"/>
      <c r="F96" s="20"/>
      <c r="G96" s="20"/>
      <c r="H96" s="20"/>
    </row>
    <row r="97" spans="1:8">
      <c r="A97" s="20"/>
      <c r="B97" s="17"/>
      <c r="C97" s="17" t="s">
        <v>107</v>
      </c>
      <c r="D97" s="17"/>
      <c r="E97" s="21"/>
      <c r="F97" s="20"/>
      <c r="G97" s="20"/>
      <c r="H97" s="20"/>
    </row>
    <row r="98" spans="1:8">
      <c r="A98" s="20"/>
      <c r="B98" s="17"/>
      <c r="C98" s="17" t="s">
        <v>108</v>
      </c>
      <c r="D98" s="17"/>
      <c r="E98" s="21"/>
      <c r="F98" s="20"/>
      <c r="G98" s="20"/>
      <c r="H98" s="20"/>
    </row>
    <row r="99" spans="1:8">
      <c r="A99" s="20"/>
      <c r="B99" s="17"/>
      <c r="C99" s="17" t="s">
        <v>109</v>
      </c>
      <c r="D99" s="17"/>
      <c r="E99" s="21"/>
      <c r="F99" s="20"/>
      <c r="G99" s="20"/>
      <c r="H99" s="20"/>
    </row>
    <row r="100" spans="1:8">
      <c r="A100" s="20"/>
      <c r="B100" s="17"/>
      <c r="C100" s="17" t="s">
        <v>110</v>
      </c>
      <c r="D100" s="17"/>
      <c r="E100" s="21"/>
      <c r="F100" s="20"/>
      <c r="G100" s="20"/>
      <c r="H100" s="20"/>
    </row>
    <row r="101" spans="1:8">
      <c r="A101" s="20"/>
      <c r="B101" s="17"/>
      <c r="C101" s="17" t="s">
        <v>111</v>
      </c>
      <c r="D101" s="17"/>
      <c r="E101" s="21"/>
      <c r="F101" s="20"/>
      <c r="G101" s="20"/>
      <c r="H101" s="20"/>
    </row>
    <row r="102" spans="1:8">
      <c r="A102" s="20"/>
      <c r="B102" s="17"/>
      <c r="C102" s="17" t="s">
        <v>112</v>
      </c>
      <c r="D102" s="17"/>
      <c r="E102" s="21"/>
      <c r="F102" s="20"/>
      <c r="G102" s="20"/>
      <c r="H102" s="20"/>
    </row>
    <row r="103" spans="1:8">
      <c r="A103" s="20"/>
      <c r="B103" s="17"/>
      <c r="C103" s="17" t="s">
        <v>113</v>
      </c>
      <c r="D103" s="17"/>
      <c r="E103" s="21"/>
      <c r="F103" s="20"/>
      <c r="G103" s="20"/>
      <c r="H103" s="20"/>
    </row>
    <row r="104" spans="1:8">
      <c r="A104" s="20"/>
      <c r="B104" s="17"/>
      <c r="C104" s="17" t="s">
        <v>114</v>
      </c>
      <c r="D104" s="17"/>
      <c r="E104" s="21"/>
      <c r="F104" s="20"/>
      <c r="G104" s="20"/>
      <c r="H104" s="20"/>
    </row>
    <row r="105" spans="1:8">
      <c r="A105" s="20"/>
      <c r="B105" s="17"/>
      <c r="C105" s="17" t="s">
        <v>115</v>
      </c>
      <c r="D105" s="17"/>
      <c r="E105" s="21"/>
      <c r="F105" s="20"/>
      <c r="G105" s="20"/>
      <c r="H105" s="20"/>
    </row>
    <row r="106" spans="1:8">
      <c r="A106" s="20"/>
      <c r="B106" s="17"/>
      <c r="C106" s="17" t="s">
        <v>116</v>
      </c>
      <c r="D106" s="17"/>
      <c r="E106" s="21"/>
      <c r="F106" s="20"/>
      <c r="G106" s="20"/>
      <c r="H106" s="20"/>
    </row>
    <row r="107" spans="1:8">
      <c r="A107" s="20"/>
      <c r="B107" s="17"/>
      <c r="C107" s="17" t="s">
        <v>117</v>
      </c>
      <c r="D107" s="17"/>
      <c r="E107" s="21"/>
      <c r="F107" s="20"/>
      <c r="G107" s="20"/>
      <c r="H107" s="20"/>
    </row>
    <row r="108" spans="1:8">
      <c r="A108" s="20"/>
      <c r="B108" s="17"/>
      <c r="C108" s="17" t="s">
        <v>118</v>
      </c>
      <c r="D108" s="17"/>
      <c r="E108" s="21"/>
      <c r="F108" s="20"/>
      <c r="G108" s="20"/>
      <c r="H108" s="20"/>
    </row>
    <row r="109" spans="1:8">
      <c r="A109" s="20"/>
      <c r="B109" s="17"/>
      <c r="C109" s="17" t="s">
        <v>119</v>
      </c>
      <c r="D109" s="17"/>
      <c r="E109" s="21"/>
      <c r="F109" s="20"/>
      <c r="G109" s="20"/>
      <c r="H109" s="20"/>
    </row>
    <row r="110" spans="1:8">
      <c r="A110" s="20"/>
      <c r="B110" s="17"/>
      <c r="C110" s="17" t="s">
        <v>120</v>
      </c>
      <c r="D110" s="17"/>
      <c r="E110" s="21"/>
      <c r="F110" s="20"/>
      <c r="G110" s="20"/>
      <c r="H110" s="20"/>
    </row>
    <row r="111" spans="1:8">
      <c r="A111" s="20"/>
      <c r="B111" s="17"/>
      <c r="C111" s="17" t="s">
        <v>121</v>
      </c>
      <c r="D111" s="17"/>
      <c r="E111" s="21"/>
      <c r="F111" s="20"/>
      <c r="G111" s="20"/>
      <c r="H111" s="20"/>
    </row>
    <row r="112" spans="1:8">
      <c r="A112" s="20"/>
      <c r="B112" s="17"/>
      <c r="C112" s="17" t="s">
        <v>122</v>
      </c>
      <c r="D112" s="17"/>
      <c r="E112" s="21"/>
      <c r="F112" s="20"/>
      <c r="G112" s="20"/>
      <c r="H112" s="20"/>
    </row>
    <row r="113" spans="1:8">
      <c r="A113" s="20"/>
      <c r="B113" s="17"/>
      <c r="C113" s="17" t="s">
        <v>123</v>
      </c>
      <c r="D113" s="17"/>
      <c r="E113" s="21"/>
      <c r="F113" s="20"/>
      <c r="G113" s="20"/>
      <c r="H113" s="20"/>
    </row>
    <row r="114" spans="1:8">
      <c r="A114" s="20"/>
      <c r="B114" s="17"/>
      <c r="C114" s="17" t="s">
        <v>124</v>
      </c>
      <c r="D114" s="17"/>
      <c r="E114" s="21"/>
      <c r="F114" s="20"/>
      <c r="G114" s="20"/>
      <c r="H114" s="20"/>
    </row>
    <row r="115" spans="1:8">
      <c r="A115" s="20"/>
      <c r="B115" s="17"/>
      <c r="C115" s="17" t="s">
        <v>125</v>
      </c>
      <c r="D115" s="17"/>
      <c r="E115" s="21"/>
      <c r="F115" s="20"/>
      <c r="G115" s="20"/>
      <c r="H115" s="20"/>
    </row>
    <row r="116" spans="1:8">
      <c r="A116" s="20"/>
      <c r="B116" s="17"/>
      <c r="C116" s="17" t="s">
        <v>126</v>
      </c>
      <c r="D116" s="17"/>
      <c r="E116" s="21"/>
      <c r="F116" s="20"/>
      <c r="G116" s="20"/>
      <c r="H116" s="20"/>
    </row>
    <row r="117" spans="1:8">
      <c r="A117" s="20"/>
      <c r="B117" s="17"/>
      <c r="C117" s="17" t="s">
        <v>127</v>
      </c>
      <c r="D117" s="17"/>
      <c r="E117" s="21"/>
      <c r="F117" s="20"/>
      <c r="G117" s="20"/>
      <c r="H117" s="20"/>
    </row>
    <row r="118" spans="1:8">
      <c r="A118" s="20"/>
      <c r="B118" s="17"/>
      <c r="C118" s="17" t="s">
        <v>128</v>
      </c>
      <c r="D118" s="17"/>
      <c r="E118" s="21"/>
      <c r="F118" s="20"/>
      <c r="G118" s="20"/>
      <c r="H118" s="20"/>
    </row>
    <row r="119" spans="1:8">
      <c r="A119" s="20"/>
      <c r="B119" s="17"/>
      <c r="C119" s="17" t="s">
        <v>129</v>
      </c>
      <c r="D119" s="17"/>
      <c r="E119" s="21"/>
      <c r="F119" s="20"/>
      <c r="G119" s="20"/>
      <c r="H119" s="20"/>
    </row>
    <row r="120" spans="1:8">
      <c r="A120" s="20"/>
      <c r="B120" s="17"/>
      <c r="C120" s="17" t="s">
        <v>130</v>
      </c>
      <c r="D120" s="17"/>
      <c r="E120" s="21"/>
      <c r="F120" s="20"/>
      <c r="G120" s="20"/>
      <c r="H120" s="20"/>
    </row>
    <row r="121" spans="1:8">
      <c r="A121" s="20"/>
      <c r="B121" s="17"/>
      <c r="C121" s="17" t="s">
        <v>131</v>
      </c>
      <c r="D121" s="17"/>
      <c r="E121" s="21"/>
      <c r="F121" s="20"/>
      <c r="G121" s="20"/>
      <c r="H121" s="20"/>
    </row>
    <row r="122" spans="1:8">
      <c r="A122" s="20"/>
      <c r="B122" s="17"/>
      <c r="C122" s="17" t="s">
        <v>132</v>
      </c>
      <c r="D122" s="17"/>
      <c r="E122" s="21"/>
      <c r="F122" s="20"/>
      <c r="G122" s="20"/>
      <c r="H122" s="20"/>
    </row>
    <row r="123" spans="1:8">
      <c r="A123" s="20"/>
      <c r="B123" s="17"/>
      <c r="C123" s="17" t="s">
        <v>133</v>
      </c>
      <c r="D123" s="17"/>
      <c r="E123" s="21"/>
      <c r="F123" s="20"/>
      <c r="G123" s="20"/>
      <c r="H123" s="20"/>
    </row>
    <row r="124" spans="1:8">
      <c r="A124" s="20"/>
      <c r="B124" s="17"/>
      <c r="C124" s="17" t="s">
        <v>134</v>
      </c>
      <c r="D124" s="17"/>
      <c r="E124" s="21"/>
      <c r="F124" s="20"/>
      <c r="G124" s="20"/>
      <c r="H124" s="20"/>
    </row>
    <row r="125" spans="1:8">
      <c r="A125" s="20"/>
      <c r="B125" s="17"/>
      <c r="C125" s="17" t="s">
        <v>135</v>
      </c>
      <c r="D125" s="17"/>
      <c r="E125" s="21"/>
      <c r="F125" s="20"/>
      <c r="G125" s="20"/>
      <c r="H125" s="20"/>
    </row>
    <row r="126" spans="1:8">
      <c r="A126" s="20"/>
      <c r="B126" s="17"/>
      <c r="C126" s="17" t="s">
        <v>136</v>
      </c>
      <c r="D126" s="17"/>
      <c r="E126" s="21"/>
      <c r="F126" s="20"/>
      <c r="G126" s="20"/>
      <c r="H126" s="20"/>
    </row>
    <row r="127" spans="1:8">
      <c r="A127" s="20"/>
      <c r="B127" s="17"/>
      <c r="C127" s="17" t="s">
        <v>137</v>
      </c>
      <c r="D127" s="17"/>
      <c r="E127" s="21"/>
      <c r="F127" s="20"/>
      <c r="G127" s="20"/>
      <c r="H127" s="20"/>
    </row>
    <row r="128" spans="1:8">
      <c r="A128" s="20"/>
      <c r="B128" s="17"/>
      <c r="C128" s="17" t="s">
        <v>138</v>
      </c>
      <c r="D128" s="17"/>
      <c r="E128" s="21"/>
      <c r="F128" s="20"/>
      <c r="G128" s="20"/>
      <c r="H128" s="20"/>
    </row>
    <row r="129" spans="1:8">
      <c r="A129" s="20"/>
      <c r="B129" s="17"/>
      <c r="C129" s="17" t="s">
        <v>139</v>
      </c>
      <c r="D129" s="17"/>
      <c r="E129" s="21"/>
      <c r="F129" s="20"/>
      <c r="G129" s="20"/>
      <c r="H129" s="20"/>
    </row>
    <row r="130" spans="1:8">
      <c r="A130" s="20"/>
      <c r="B130" s="17"/>
      <c r="C130" s="17" t="s">
        <v>140</v>
      </c>
      <c r="D130" s="17"/>
      <c r="E130" s="21"/>
      <c r="F130" s="20"/>
      <c r="G130" s="20"/>
      <c r="H130" s="20"/>
    </row>
    <row r="131" spans="1:8">
      <c r="A131" s="20"/>
      <c r="B131" s="17"/>
      <c r="C131" s="17" t="s">
        <v>141</v>
      </c>
      <c r="D131" s="17"/>
      <c r="E131" s="21"/>
      <c r="F131" s="20"/>
      <c r="G131" s="20"/>
      <c r="H131" s="20"/>
    </row>
    <row r="132" spans="1:8">
      <c r="A132" s="20"/>
      <c r="B132" s="17"/>
      <c r="C132" s="17" t="s">
        <v>142</v>
      </c>
      <c r="D132" s="17"/>
      <c r="E132" s="21"/>
      <c r="F132" s="20"/>
      <c r="G132" s="20"/>
      <c r="H132" s="20"/>
    </row>
    <row r="133" spans="1:8">
      <c r="A133" s="20"/>
      <c r="B133" s="17"/>
      <c r="C133" s="17" t="s">
        <v>143</v>
      </c>
      <c r="D133" s="17"/>
      <c r="E133" s="21"/>
      <c r="F133" s="20"/>
      <c r="G133" s="20"/>
      <c r="H133" s="20"/>
    </row>
    <row r="134" spans="1:8">
      <c r="A134" s="20"/>
      <c r="B134" s="17"/>
      <c r="C134" s="17" t="s">
        <v>144</v>
      </c>
      <c r="D134" s="17"/>
      <c r="E134" s="21"/>
      <c r="F134" s="20"/>
      <c r="G134" s="20"/>
      <c r="H134" s="20"/>
    </row>
    <row r="135" spans="1:8">
      <c r="A135" s="20"/>
      <c r="B135" s="17"/>
      <c r="C135" s="17" t="s">
        <v>145</v>
      </c>
      <c r="D135" s="17"/>
      <c r="E135" s="21"/>
      <c r="F135" s="20"/>
      <c r="G135" s="20"/>
      <c r="H135" s="20"/>
    </row>
    <row r="136" spans="1:8">
      <c r="A136" s="20"/>
      <c r="B136" s="17"/>
      <c r="C136" s="17" t="s">
        <v>146</v>
      </c>
      <c r="D136" s="17"/>
      <c r="E136" s="21"/>
      <c r="F136" s="20"/>
      <c r="G136" s="20"/>
      <c r="H136" s="20"/>
    </row>
    <row r="137" spans="1:8">
      <c r="A137" s="20"/>
      <c r="B137" s="17"/>
      <c r="C137" s="17" t="s">
        <v>147</v>
      </c>
      <c r="D137" s="17"/>
      <c r="E137" s="21"/>
      <c r="F137" s="20"/>
      <c r="G137" s="20"/>
      <c r="H137" s="20"/>
    </row>
    <row r="138" spans="1:8">
      <c r="A138" s="20"/>
      <c r="B138" s="17"/>
      <c r="C138" s="17" t="s">
        <v>148</v>
      </c>
      <c r="D138" s="17"/>
      <c r="E138" s="21"/>
      <c r="F138" s="20"/>
      <c r="G138" s="20"/>
      <c r="H138" s="20"/>
    </row>
    <row r="139" spans="1:8">
      <c r="A139" s="20"/>
      <c r="B139" s="17"/>
      <c r="C139" s="17" t="s">
        <v>149</v>
      </c>
      <c r="D139" s="17"/>
      <c r="E139" s="21"/>
      <c r="F139" s="20"/>
      <c r="G139" s="20"/>
      <c r="H139" s="20"/>
    </row>
    <row r="140" spans="1:8">
      <c r="A140" s="20"/>
      <c r="B140" s="17"/>
      <c r="C140" s="17" t="s">
        <v>150</v>
      </c>
      <c r="D140" s="17"/>
      <c r="E140" s="21"/>
      <c r="F140" s="20"/>
      <c r="G140" s="20"/>
      <c r="H140" s="20"/>
    </row>
    <row r="141" spans="1:8">
      <c r="A141" s="20"/>
      <c r="B141" s="17"/>
      <c r="C141" s="17" t="s">
        <v>151</v>
      </c>
      <c r="D141" s="17"/>
      <c r="E141" s="21"/>
      <c r="F141" s="20"/>
      <c r="G141" s="20"/>
      <c r="H141" s="20"/>
    </row>
    <row r="142" spans="1:8">
      <c r="A142" s="20"/>
      <c r="B142" s="17"/>
      <c r="C142" s="17" t="s">
        <v>152</v>
      </c>
      <c r="D142" s="17"/>
      <c r="E142" s="21"/>
      <c r="F142" s="20"/>
      <c r="G142" s="20"/>
      <c r="H142" s="20"/>
    </row>
    <row r="143" spans="1:8">
      <c r="A143" s="20"/>
      <c r="B143" s="17"/>
      <c r="C143" s="17" t="s">
        <v>153</v>
      </c>
      <c r="D143" s="17"/>
      <c r="E143" s="21"/>
      <c r="F143" s="20"/>
      <c r="G143" s="20"/>
      <c r="H143" s="20"/>
    </row>
    <row r="144" spans="1:8">
      <c r="A144" s="20"/>
      <c r="B144" s="17"/>
      <c r="C144" s="17" t="s">
        <v>154</v>
      </c>
      <c r="D144" s="17"/>
      <c r="E144" s="21"/>
      <c r="F144" s="20"/>
      <c r="G144" s="20"/>
      <c r="H144" s="20"/>
    </row>
    <row r="145" spans="1:8">
      <c r="A145" s="20"/>
      <c r="B145" s="17"/>
      <c r="C145" s="17" t="s">
        <v>155</v>
      </c>
      <c r="D145" s="17"/>
      <c r="E145" s="21"/>
      <c r="F145" s="20"/>
      <c r="G145" s="20"/>
      <c r="H145" s="20"/>
    </row>
    <row r="146" spans="1:8">
      <c r="A146" s="20"/>
      <c r="B146" s="17"/>
      <c r="C146" s="17" t="s">
        <v>156</v>
      </c>
      <c r="D146" s="17"/>
      <c r="E146" s="21"/>
      <c r="F146" s="20"/>
      <c r="G146" s="20"/>
      <c r="H146" s="20"/>
    </row>
    <row r="147" spans="1:8">
      <c r="A147" s="20"/>
      <c r="B147" s="17"/>
      <c r="C147" s="17" t="s">
        <v>157</v>
      </c>
      <c r="D147" s="17"/>
      <c r="E147" s="21"/>
      <c r="F147" s="20"/>
      <c r="G147" s="20"/>
      <c r="H147" s="20"/>
    </row>
    <row r="148" spans="1:8">
      <c r="A148" s="20"/>
      <c r="B148" s="17"/>
      <c r="C148" s="17" t="s">
        <v>158</v>
      </c>
      <c r="D148" s="17"/>
      <c r="E148" s="21"/>
      <c r="F148" s="20"/>
      <c r="G148" s="20"/>
      <c r="H148" s="20"/>
    </row>
    <row r="149" spans="1:8">
      <c r="A149" s="20"/>
      <c r="B149" s="17"/>
      <c r="C149" s="17" t="s">
        <v>159</v>
      </c>
      <c r="D149" s="17"/>
      <c r="E149" s="21"/>
      <c r="F149" s="20"/>
      <c r="G149" s="20"/>
      <c r="H149" s="20"/>
    </row>
    <row r="150" spans="1:8">
      <c r="A150" s="20"/>
      <c r="B150" s="17"/>
      <c r="C150" s="17" t="s">
        <v>160</v>
      </c>
      <c r="D150" s="17"/>
      <c r="E150" s="21"/>
      <c r="F150" s="20"/>
      <c r="G150" s="20"/>
      <c r="H150" s="20"/>
    </row>
    <row r="151" spans="1:8">
      <c r="A151" s="20"/>
      <c r="B151" s="17"/>
      <c r="C151" s="17" t="s">
        <v>161</v>
      </c>
      <c r="D151" s="17"/>
      <c r="E151" s="21"/>
      <c r="F151" s="20"/>
      <c r="G151" s="20"/>
      <c r="H151" s="20"/>
    </row>
    <row r="152" spans="1:8">
      <c r="A152" s="20"/>
      <c r="B152" s="17"/>
      <c r="C152" s="17" t="s">
        <v>162</v>
      </c>
      <c r="D152" s="17"/>
      <c r="E152" s="21"/>
      <c r="F152" s="20"/>
      <c r="G152" s="20"/>
      <c r="H152" s="20"/>
    </row>
    <row r="153" spans="1:8">
      <c r="A153" s="20"/>
      <c r="B153" s="17"/>
      <c r="C153" s="17" t="s">
        <v>163</v>
      </c>
      <c r="D153" s="17"/>
      <c r="E153" s="21"/>
      <c r="F153" s="20"/>
      <c r="G153" s="20"/>
      <c r="H153" s="20"/>
    </row>
    <row r="154" spans="1:8">
      <c r="A154" s="20"/>
      <c r="B154" s="17"/>
      <c r="C154" s="17" t="s">
        <v>164</v>
      </c>
      <c r="D154" s="17"/>
      <c r="E154" s="21"/>
      <c r="F154" s="20"/>
      <c r="G154" s="20"/>
      <c r="H154" s="20"/>
    </row>
    <row r="155" spans="1:8">
      <c r="A155" s="20"/>
      <c r="B155" s="17"/>
      <c r="C155" s="17" t="s">
        <v>165</v>
      </c>
      <c r="D155" s="17"/>
      <c r="E155" s="21"/>
      <c r="F155" s="20"/>
      <c r="G155" s="20"/>
      <c r="H155" s="20"/>
    </row>
    <row r="156" spans="1:8">
      <c r="A156" s="20"/>
      <c r="B156" s="17"/>
      <c r="C156" s="17" t="s">
        <v>166</v>
      </c>
      <c r="D156" s="17"/>
      <c r="E156" s="21"/>
      <c r="F156" s="20"/>
      <c r="G156" s="20"/>
      <c r="H156" s="20"/>
    </row>
    <row r="157" spans="1:8">
      <c r="A157" s="20"/>
      <c r="B157" s="17"/>
      <c r="C157" s="17" t="s">
        <v>167</v>
      </c>
      <c r="D157" s="17"/>
      <c r="E157" s="21"/>
      <c r="F157" s="20"/>
      <c r="G157" s="20"/>
      <c r="H157" s="20"/>
    </row>
    <row r="158" spans="1:8">
      <c r="A158" s="20"/>
      <c r="B158" s="17"/>
      <c r="C158" s="17" t="s">
        <v>168</v>
      </c>
      <c r="D158" s="17"/>
      <c r="E158" s="21"/>
      <c r="F158" s="20"/>
      <c r="G158" s="20"/>
      <c r="H158" s="20"/>
    </row>
    <row r="159" spans="1:8">
      <c r="A159" s="20"/>
      <c r="B159" s="17"/>
      <c r="C159" s="17" t="s">
        <v>169</v>
      </c>
      <c r="D159" s="17"/>
      <c r="E159" s="21"/>
      <c r="F159" s="20"/>
      <c r="G159" s="20"/>
      <c r="H159" s="20"/>
    </row>
    <row r="160" spans="1:8">
      <c r="A160" s="20"/>
      <c r="B160" s="17"/>
      <c r="C160" s="17" t="s">
        <v>170</v>
      </c>
      <c r="D160" s="17"/>
      <c r="E160" s="21"/>
      <c r="F160" s="20"/>
      <c r="G160" s="20"/>
      <c r="H160" s="20"/>
    </row>
    <row r="161" spans="1:8">
      <c r="A161" s="20"/>
      <c r="B161" s="17"/>
      <c r="C161" s="17" t="s">
        <v>171</v>
      </c>
      <c r="D161" s="17"/>
      <c r="E161" s="21"/>
      <c r="F161" s="20"/>
      <c r="G161" s="20"/>
      <c r="H161" s="20"/>
    </row>
    <row r="162" spans="1:8">
      <c r="A162" s="20"/>
      <c r="B162" s="17"/>
      <c r="C162" s="17" t="s">
        <v>172</v>
      </c>
      <c r="D162" s="17"/>
      <c r="E162" s="21"/>
      <c r="F162" s="20"/>
      <c r="G162" s="20"/>
      <c r="H162" s="20"/>
    </row>
    <row r="163" spans="1:8">
      <c r="A163" s="20"/>
      <c r="B163" s="17"/>
      <c r="C163" s="17" t="s">
        <v>173</v>
      </c>
      <c r="D163" s="17"/>
      <c r="E163" s="21"/>
      <c r="F163" s="20"/>
      <c r="G163" s="20"/>
      <c r="H163" s="20"/>
    </row>
    <row r="164" spans="1:8">
      <c r="A164" s="20"/>
      <c r="B164" s="17"/>
      <c r="C164" s="17" t="s">
        <v>174</v>
      </c>
      <c r="D164" s="17"/>
      <c r="E164" s="21"/>
      <c r="F164" s="20"/>
      <c r="G164" s="20"/>
      <c r="H164" s="20"/>
    </row>
    <row r="165" spans="1:8">
      <c r="A165" s="20"/>
      <c r="B165" s="17"/>
      <c r="C165" s="17" t="s">
        <v>175</v>
      </c>
      <c r="D165" s="17"/>
      <c r="E165" s="21"/>
      <c r="F165" s="20"/>
      <c r="G165" s="20"/>
      <c r="H165" s="20"/>
    </row>
    <row r="166" spans="1:8">
      <c r="A166" s="20"/>
      <c r="B166" s="17"/>
      <c r="C166" s="17" t="s">
        <v>176</v>
      </c>
      <c r="D166" s="17"/>
      <c r="E166" s="21"/>
      <c r="F166" s="20"/>
      <c r="G166" s="20"/>
      <c r="H166" s="20"/>
    </row>
    <row r="167" spans="1:8">
      <c r="A167" s="20"/>
      <c r="B167" s="17"/>
      <c r="C167" s="17" t="s">
        <v>177</v>
      </c>
      <c r="D167" s="17"/>
      <c r="E167" s="21"/>
      <c r="F167" s="20"/>
      <c r="G167" s="20"/>
      <c r="H167" s="20"/>
    </row>
    <row r="168" spans="1:8">
      <c r="A168" s="20"/>
      <c r="B168" s="17"/>
      <c r="C168" s="17" t="s">
        <v>178</v>
      </c>
      <c r="D168" s="17"/>
      <c r="E168" s="21"/>
      <c r="F168" s="20"/>
      <c r="G168" s="20"/>
      <c r="H168" s="20"/>
    </row>
    <row r="169" spans="1:8">
      <c r="A169" s="20"/>
      <c r="B169" s="17"/>
      <c r="C169" s="17" t="s">
        <v>179</v>
      </c>
      <c r="D169" s="17"/>
      <c r="E169" s="21"/>
      <c r="F169" s="20"/>
      <c r="G169" s="20"/>
      <c r="H169" s="20"/>
    </row>
    <row r="170" spans="1:8">
      <c r="A170" s="20"/>
      <c r="B170" s="17"/>
      <c r="C170" s="17" t="s">
        <v>180</v>
      </c>
      <c r="D170" s="17"/>
      <c r="E170" s="21"/>
      <c r="F170" s="20"/>
      <c r="G170" s="20"/>
      <c r="H170" s="20"/>
    </row>
    <row r="171" spans="1:8">
      <c r="A171" s="20"/>
      <c r="B171" s="17"/>
      <c r="C171" s="17" t="s">
        <v>181</v>
      </c>
      <c r="D171" s="17"/>
      <c r="E171" s="21"/>
      <c r="F171" s="20"/>
      <c r="G171" s="20"/>
      <c r="H171" s="20"/>
    </row>
    <row r="172" spans="1:8">
      <c r="A172" s="20"/>
      <c r="B172" s="17"/>
      <c r="C172" s="17" t="s">
        <v>182</v>
      </c>
      <c r="D172" s="17"/>
      <c r="E172" s="21"/>
      <c r="F172" s="20"/>
      <c r="G172" s="20"/>
      <c r="H172" s="20"/>
    </row>
    <row r="173" spans="1:8">
      <c r="A173" s="20"/>
      <c r="B173" s="17"/>
      <c r="C173" s="17" t="s">
        <v>183</v>
      </c>
      <c r="D173" s="17"/>
      <c r="E173" s="21"/>
      <c r="F173" s="20"/>
      <c r="G173" s="20"/>
      <c r="H173" s="20"/>
    </row>
    <row r="174" spans="1:8">
      <c r="A174" s="20"/>
      <c r="B174" s="17"/>
      <c r="C174" s="17" t="s">
        <v>184</v>
      </c>
      <c r="D174" s="17"/>
      <c r="E174" s="21"/>
      <c r="F174" s="20"/>
      <c r="G174" s="20"/>
      <c r="H174" s="20"/>
    </row>
    <row r="175" spans="1:8">
      <c r="A175" s="20"/>
      <c r="B175" s="17"/>
      <c r="C175" s="17" t="s">
        <v>185</v>
      </c>
      <c r="D175" s="17"/>
      <c r="E175" s="21"/>
      <c r="F175" s="20"/>
      <c r="G175" s="20"/>
      <c r="H175" s="20"/>
    </row>
    <row r="176" spans="1:8">
      <c r="A176" s="20"/>
      <c r="B176" s="17"/>
      <c r="C176" s="17" t="s">
        <v>186</v>
      </c>
      <c r="D176" s="17"/>
      <c r="E176" s="21"/>
      <c r="F176" s="20"/>
      <c r="G176" s="20"/>
      <c r="H176" s="20"/>
    </row>
    <row r="177" spans="1:8">
      <c r="A177" s="20"/>
      <c r="B177" s="17"/>
      <c r="C177" s="17" t="s">
        <v>187</v>
      </c>
      <c r="D177" s="17"/>
      <c r="E177" s="21"/>
      <c r="F177" s="20"/>
      <c r="G177" s="20"/>
      <c r="H177" s="20"/>
    </row>
    <row r="178" spans="1:8">
      <c r="A178" s="20"/>
      <c r="B178" s="17"/>
      <c r="C178" s="17" t="s">
        <v>188</v>
      </c>
      <c r="D178" s="17"/>
      <c r="E178" s="21"/>
      <c r="F178" s="20"/>
      <c r="G178" s="20"/>
      <c r="H178" s="20"/>
    </row>
  </sheetData>
  <sheetProtection autoFilter="0"/>
  <protectedRanges>
    <protectedRange sqref="A4:H528" name="区域1" securityDescriptor=""/>
  </protectedRanges>
  <mergeCells count="8">
    <mergeCell ref="A2:A3"/>
    <mergeCell ref="B2:B3"/>
    <mergeCell ref="C2:C3"/>
    <mergeCell ref="D2:D3"/>
    <mergeCell ref="E2:E3"/>
    <mergeCell ref="F2:F3"/>
    <mergeCell ref="G2:G3"/>
    <mergeCell ref="H2:H3"/>
  </mergeCells>
  <pageMargins left="0.75" right="0.75" top="1" bottom="1" header="0.509722222222222" footer="0.509722222222222"/>
  <pageSetup paperSize="9" orientation="portrait" verticalDpi="6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H167"/>
  <sheetViews>
    <sheetView showGridLines="0" workbookViewId="0">
      <pane ySplit="3" topLeftCell="A4" activePane="bottomLeft" state="frozen"/>
      <selection/>
      <selection pane="bottomLeft" activeCell="A1" sqref="A1:C1"/>
    </sheetView>
  </sheetViews>
  <sheetFormatPr defaultColWidth="9" defaultRowHeight="17.25" outlineLevelCol="7"/>
  <cols>
    <col min="1" max="1" width="10.875" style="11" customWidth="1"/>
    <col min="2" max="2" width="11.125" style="11" customWidth="1"/>
    <col min="3" max="3" width="12.875" style="11"/>
    <col min="4" max="4" width="14.875" style="11"/>
    <col min="5" max="8" width="9" style="11"/>
  </cols>
  <sheetData>
    <row r="1" ht="21" spans="1:8">
      <c r="A1" s="24" t="s">
        <v>526</v>
      </c>
      <c r="B1" s="24"/>
      <c r="C1" s="24"/>
      <c r="D1" s="13">
        <f ca="1">TODAY()</f>
        <v>43136</v>
      </c>
      <c r="E1" s="14"/>
      <c r="F1" s="14"/>
      <c r="G1" s="14"/>
      <c r="H1" s="14"/>
    </row>
    <row r="2" ht="14.25" spans="1:8">
      <c r="A2" s="15" t="s">
        <v>517</v>
      </c>
      <c r="B2" s="15" t="s">
        <v>527</v>
      </c>
      <c r="C2" s="15" t="s">
        <v>4</v>
      </c>
      <c r="D2" s="15" t="s">
        <v>5</v>
      </c>
      <c r="E2" s="15" t="s">
        <v>519</v>
      </c>
      <c r="F2" s="15" t="s">
        <v>528</v>
      </c>
      <c r="G2" s="15" t="s">
        <v>521</v>
      </c>
      <c r="H2" s="15" t="s">
        <v>522</v>
      </c>
    </row>
    <row r="3" ht="10" customHeight="1" spans="1:8">
      <c r="A3" s="15"/>
      <c r="B3" s="15"/>
      <c r="C3" s="15"/>
      <c r="D3" s="15"/>
      <c r="E3" s="15"/>
      <c r="F3" s="15"/>
      <c r="G3" s="15"/>
      <c r="H3" s="15"/>
    </row>
    <row r="4" ht="16.5" spans="1:8">
      <c r="A4" s="35">
        <v>42850</v>
      </c>
      <c r="B4" s="17">
        <v>10001</v>
      </c>
      <c r="C4" s="17" t="s">
        <v>14</v>
      </c>
      <c r="D4" s="17">
        <f>VLOOKUP(C4,入库记录!$C4:D$800,2,0)</f>
        <v>1112222333</v>
      </c>
      <c r="E4" s="18">
        <v>10</v>
      </c>
      <c r="F4" s="19" t="s">
        <v>529</v>
      </c>
      <c r="G4" s="19" t="s">
        <v>530</v>
      </c>
      <c r="H4" s="19"/>
    </row>
    <row r="5" ht="16.5" spans="1:8">
      <c r="A5" s="16">
        <v>42851</v>
      </c>
      <c r="B5" s="17">
        <v>20001</v>
      </c>
      <c r="C5" s="17" t="s">
        <v>15</v>
      </c>
      <c r="D5" s="17">
        <f>VLOOKUP(C5,入库记录!$C5:D$800,2,0)</f>
        <v>123456789</v>
      </c>
      <c r="E5" s="18">
        <v>45</v>
      </c>
      <c r="F5" s="19" t="s">
        <v>529</v>
      </c>
      <c r="G5" s="19" t="s">
        <v>530</v>
      </c>
      <c r="H5" s="19"/>
    </row>
    <row r="6" ht="16.5" spans="1:8">
      <c r="A6" s="19"/>
      <c r="B6" s="17"/>
      <c r="C6" s="17" t="s">
        <v>16</v>
      </c>
      <c r="D6" s="17">
        <f>VLOOKUP(C6,入库记录!$C6:D$800,2,0)</f>
        <v>0</v>
      </c>
      <c r="E6" s="18"/>
      <c r="F6" s="19"/>
      <c r="G6" s="19"/>
      <c r="H6" s="19"/>
    </row>
    <row r="7" ht="16.5" spans="1:8">
      <c r="A7" s="19"/>
      <c r="B7" s="17"/>
      <c r="C7" s="17" t="s">
        <v>17</v>
      </c>
      <c r="D7" s="17">
        <f>VLOOKUP(C7,入库记录!$C7:D$800,2,0)</f>
        <v>0</v>
      </c>
      <c r="E7" s="18"/>
      <c r="F7" s="19"/>
      <c r="G7" s="19"/>
      <c r="H7" s="19"/>
    </row>
    <row r="8" ht="16.5" spans="1:8">
      <c r="A8" s="19"/>
      <c r="B8" s="17"/>
      <c r="C8" s="17" t="s">
        <v>18</v>
      </c>
      <c r="D8" s="17">
        <f>VLOOKUP(C8,入库记录!$C8:D$800,2,0)</f>
        <v>0</v>
      </c>
      <c r="E8" s="18"/>
      <c r="F8" s="19"/>
      <c r="G8" s="19"/>
      <c r="H8" s="19"/>
    </row>
    <row r="9" ht="16.5" spans="1:8">
      <c r="A9" s="19"/>
      <c r="B9" s="17"/>
      <c r="C9" s="17" t="s">
        <v>19</v>
      </c>
      <c r="D9" s="17">
        <f>VLOOKUP(C9,入库记录!$C9:D$800,2,0)</f>
        <v>0</v>
      </c>
      <c r="E9" s="18"/>
      <c r="F9" s="19"/>
      <c r="G9" s="19"/>
      <c r="H9" s="19"/>
    </row>
    <row r="10" ht="16.5" spans="1:8">
      <c r="A10" s="19"/>
      <c r="B10" s="17"/>
      <c r="C10" s="17" t="s">
        <v>20</v>
      </c>
      <c r="D10" s="17">
        <f>VLOOKUP(C10,入库记录!$C10:D$800,2,0)</f>
        <v>0</v>
      </c>
      <c r="E10" s="18"/>
      <c r="F10" s="19"/>
      <c r="G10" s="19"/>
      <c r="H10" s="19"/>
    </row>
    <row r="11" ht="16.5" spans="1:8">
      <c r="A11" s="19"/>
      <c r="B11" s="17"/>
      <c r="C11" s="17" t="s">
        <v>21</v>
      </c>
      <c r="D11" s="17">
        <f>VLOOKUP(C11,入库记录!$C11:D$800,2,0)</f>
        <v>0</v>
      </c>
      <c r="E11" s="18"/>
      <c r="F11" s="19"/>
      <c r="G11" s="19"/>
      <c r="H11" s="19"/>
    </row>
    <row r="12" ht="16.5" spans="1:8">
      <c r="A12" s="19"/>
      <c r="B12" s="17"/>
      <c r="C12" s="17" t="s">
        <v>22</v>
      </c>
      <c r="D12" s="17">
        <f>VLOOKUP(C12,入库记录!$C12:D$800,2,0)</f>
        <v>0</v>
      </c>
      <c r="E12" s="18"/>
      <c r="F12" s="19"/>
      <c r="G12" s="19"/>
      <c r="H12" s="19"/>
    </row>
    <row r="13" ht="16.5" spans="1:8">
      <c r="A13" s="19"/>
      <c r="B13" s="17"/>
      <c r="C13" s="17" t="s">
        <v>23</v>
      </c>
      <c r="D13" s="17">
        <f>VLOOKUP(C13,入库记录!$C13:D$800,2,0)</f>
        <v>0</v>
      </c>
      <c r="E13" s="18"/>
      <c r="F13" s="19"/>
      <c r="G13" s="19"/>
      <c r="H13" s="19"/>
    </row>
    <row r="14" ht="16.5" spans="1:8">
      <c r="A14" s="19"/>
      <c r="B14" s="17"/>
      <c r="C14" s="17" t="s">
        <v>24</v>
      </c>
      <c r="D14" s="17">
        <f>VLOOKUP(C14,入库记录!$C14:D$800,2,0)</f>
        <v>0</v>
      </c>
      <c r="E14" s="18"/>
      <c r="F14" s="19"/>
      <c r="G14" s="19"/>
      <c r="H14" s="19"/>
    </row>
    <row r="15" ht="16.5" spans="1:8">
      <c r="A15" s="19"/>
      <c r="B15" s="17"/>
      <c r="C15" s="17" t="s">
        <v>25</v>
      </c>
      <c r="D15" s="17">
        <f>VLOOKUP(C15,入库记录!$C15:D$800,2,0)</f>
        <v>0</v>
      </c>
      <c r="E15" s="18"/>
      <c r="F15" s="19"/>
      <c r="G15" s="19"/>
      <c r="H15" s="19"/>
    </row>
    <row r="16" ht="16.5" spans="1:8">
      <c r="A16" s="19"/>
      <c r="B16" s="17"/>
      <c r="C16" s="17" t="s">
        <v>26</v>
      </c>
      <c r="D16" s="17">
        <f>VLOOKUP(C16,入库记录!$C16:D$800,2,0)</f>
        <v>0</v>
      </c>
      <c r="E16" s="18"/>
      <c r="F16" s="19"/>
      <c r="G16" s="19"/>
      <c r="H16" s="19"/>
    </row>
    <row r="17" ht="16.5" spans="1:8">
      <c r="A17" s="19"/>
      <c r="B17" s="17"/>
      <c r="C17" s="17" t="s">
        <v>27</v>
      </c>
      <c r="D17" s="17">
        <f>VLOOKUP(C17,入库记录!$C17:D$800,2,0)</f>
        <v>0</v>
      </c>
      <c r="E17" s="18"/>
      <c r="F17" s="19"/>
      <c r="G17" s="19"/>
      <c r="H17" s="19"/>
    </row>
    <row r="18" ht="16.5" spans="1:8">
      <c r="A18" s="19"/>
      <c r="B18" s="17"/>
      <c r="C18" s="17" t="s">
        <v>28</v>
      </c>
      <c r="D18" s="17">
        <f>VLOOKUP(C18,入库记录!$C18:D$800,2,0)</f>
        <v>0</v>
      </c>
      <c r="E18" s="18"/>
      <c r="F18" s="19"/>
      <c r="G18" s="19"/>
      <c r="H18" s="19"/>
    </row>
    <row r="19" ht="16.5" spans="1:8">
      <c r="A19" s="19"/>
      <c r="B19" s="17"/>
      <c r="C19" s="17" t="s">
        <v>29</v>
      </c>
      <c r="D19" s="17">
        <f>VLOOKUP(C19,入库记录!$C19:D$800,2,0)</f>
        <v>0</v>
      </c>
      <c r="E19" s="18"/>
      <c r="F19" s="19"/>
      <c r="G19" s="19"/>
      <c r="H19" s="19"/>
    </row>
    <row r="20" ht="16.5" spans="1:8">
      <c r="A20" s="19"/>
      <c r="B20" s="17"/>
      <c r="C20" s="17" t="s">
        <v>30</v>
      </c>
      <c r="D20" s="17">
        <f>VLOOKUP(C20,入库记录!$C20:D$800,2,0)</f>
        <v>0</v>
      </c>
      <c r="E20" s="18"/>
      <c r="F20" s="19"/>
      <c r="G20" s="19"/>
      <c r="H20" s="19"/>
    </row>
    <row r="21" ht="16.5" spans="1:8">
      <c r="A21" s="19"/>
      <c r="B21" s="17"/>
      <c r="C21" s="17" t="s">
        <v>31</v>
      </c>
      <c r="D21" s="17">
        <f>VLOOKUP(C21,入库记录!$C21:D$800,2,0)</f>
        <v>0</v>
      </c>
      <c r="E21" s="18"/>
      <c r="F21" s="19"/>
      <c r="G21" s="19"/>
      <c r="H21" s="19"/>
    </row>
    <row r="22" ht="16.5" spans="1:8">
      <c r="A22" s="19"/>
      <c r="B22" s="17"/>
      <c r="C22" s="17" t="s">
        <v>32</v>
      </c>
      <c r="D22" s="17">
        <f>VLOOKUP(C22,入库记录!$C22:D$800,2,0)</f>
        <v>0</v>
      </c>
      <c r="E22" s="18"/>
      <c r="F22" s="19"/>
      <c r="G22" s="19"/>
      <c r="H22" s="19"/>
    </row>
    <row r="23" ht="16.5" spans="1:8">
      <c r="A23" s="19"/>
      <c r="B23" s="17"/>
      <c r="C23" s="17" t="s">
        <v>33</v>
      </c>
      <c r="D23" s="17">
        <f>VLOOKUP(C23,入库记录!$C23:D$800,2,0)</f>
        <v>0</v>
      </c>
      <c r="E23" s="18"/>
      <c r="F23" s="19"/>
      <c r="G23" s="19"/>
      <c r="H23" s="19"/>
    </row>
    <row r="24" spans="1:8">
      <c r="A24" s="20"/>
      <c r="B24" s="17"/>
      <c r="C24" s="17" t="s">
        <v>34</v>
      </c>
      <c r="D24" s="17">
        <f>VLOOKUP(C24,入库记录!$C24:D$800,2,0)</f>
        <v>0</v>
      </c>
      <c r="E24" s="21"/>
      <c r="F24" s="20"/>
      <c r="G24" s="20"/>
      <c r="H24" s="20"/>
    </row>
    <row r="25" spans="1:8">
      <c r="A25" s="20"/>
      <c r="B25" s="17"/>
      <c r="C25" s="17" t="s">
        <v>35</v>
      </c>
      <c r="D25" s="17">
        <f>VLOOKUP(C25,入库记录!$C25:D$800,2,0)</f>
        <v>0</v>
      </c>
      <c r="E25" s="21"/>
      <c r="F25" s="20"/>
      <c r="G25" s="20"/>
      <c r="H25" s="20"/>
    </row>
    <row r="26" spans="1:8">
      <c r="A26" s="20"/>
      <c r="B26" s="17"/>
      <c r="C26" s="17" t="s">
        <v>36</v>
      </c>
      <c r="D26" s="17">
        <f>VLOOKUP(C26,入库记录!$C26:D$800,2,0)</f>
        <v>0</v>
      </c>
      <c r="E26" s="21"/>
      <c r="F26" s="20"/>
      <c r="G26" s="20"/>
      <c r="H26" s="20"/>
    </row>
    <row r="27" spans="1:8">
      <c r="A27" s="20"/>
      <c r="B27" s="17"/>
      <c r="C27" s="17" t="s">
        <v>37</v>
      </c>
      <c r="D27" s="17">
        <f>VLOOKUP(C27,入库记录!$C27:D$800,2,0)</f>
        <v>0</v>
      </c>
      <c r="E27" s="21"/>
      <c r="F27" s="20"/>
      <c r="G27" s="20"/>
      <c r="H27" s="20"/>
    </row>
    <row r="28" spans="1:8">
      <c r="A28" s="20"/>
      <c r="B28" s="17"/>
      <c r="C28" s="17" t="s">
        <v>38</v>
      </c>
      <c r="D28" s="17">
        <f>VLOOKUP(C28,入库记录!$C28:D$800,2,0)</f>
        <v>0</v>
      </c>
      <c r="E28" s="21"/>
      <c r="F28" s="20"/>
      <c r="G28" s="20"/>
      <c r="H28" s="20"/>
    </row>
    <row r="29" spans="1:8">
      <c r="A29" s="20"/>
      <c r="B29" s="17"/>
      <c r="C29" s="17" t="s">
        <v>39</v>
      </c>
      <c r="D29" s="17">
        <f>VLOOKUP(C29,入库记录!$C29:D$800,2,0)</f>
        <v>0</v>
      </c>
      <c r="E29" s="21"/>
      <c r="F29" s="20"/>
      <c r="G29" s="20"/>
      <c r="H29" s="20"/>
    </row>
    <row r="30" spans="1:8">
      <c r="A30" s="20"/>
      <c r="B30" s="17"/>
      <c r="C30" s="17" t="s">
        <v>40</v>
      </c>
      <c r="D30" s="17">
        <f>VLOOKUP(C30,入库记录!$C30:D$800,2,0)</f>
        <v>0</v>
      </c>
      <c r="E30" s="21"/>
      <c r="F30" s="20"/>
      <c r="G30" s="20"/>
      <c r="H30" s="20"/>
    </row>
    <row r="31" spans="1:8">
      <c r="A31" s="20"/>
      <c r="B31" s="17"/>
      <c r="C31" s="17" t="s">
        <v>41</v>
      </c>
      <c r="D31" s="17">
        <f>VLOOKUP(C31,入库记录!$C31:D$800,2,0)</f>
        <v>0</v>
      </c>
      <c r="E31" s="21"/>
      <c r="F31" s="20"/>
      <c r="G31" s="20"/>
      <c r="H31" s="20"/>
    </row>
    <row r="32" spans="1:8">
      <c r="A32" s="20"/>
      <c r="B32" s="17"/>
      <c r="C32" s="17" t="s">
        <v>42</v>
      </c>
      <c r="D32" s="17">
        <f>VLOOKUP(C32,入库记录!$C32:D$800,2,0)</f>
        <v>0</v>
      </c>
      <c r="E32" s="21"/>
      <c r="F32" s="20"/>
      <c r="G32" s="20"/>
      <c r="H32" s="20"/>
    </row>
    <row r="33" spans="1:8">
      <c r="A33" s="20"/>
      <c r="B33" s="17"/>
      <c r="C33" s="17" t="s">
        <v>43</v>
      </c>
      <c r="D33" s="17">
        <f>VLOOKUP(C33,入库记录!$C33:D$800,2,0)</f>
        <v>0</v>
      </c>
      <c r="E33" s="21"/>
      <c r="F33" s="20"/>
      <c r="G33" s="20"/>
      <c r="H33" s="20"/>
    </row>
    <row r="34" spans="1:8">
      <c r="A34" s="20"/>
      <c r="B34" s="17"/>
      <c r="C34" s="17" t="s">
        <v>44</v>
      </c>
      <c r="D34" s="17">
        <f>VLOOKUP(C34,入库记录!$C34:D$800,2,0)</f>
        <v>0</v>
      </c>
      <c r="E34" s="21"/>
      <c r="F34" s="20"/>
      <c r="G34" s="20"/>
      <c r="H34" s="20"/>
    </row>
    <row r="35" spans="1:8">
      <c r="A35" s="20"/>
      <c r="B35" s="17"/>
      <c r="C35" s="17" t="s">
        <v>45</v>
      </c>
      <c r="D35" s="17">
        <f>VLOOKUP(C35,入库记录!$C35:D$800,2,0)</f>
        <v>0</v>
      </c>
      <c r="E35" s="21"/>
      <c r="F35" s="20"/>
      <c r="G35" s="20"/>
      <c r="H35" s="20"/>
    </row>
    <row r="36" spans="1:8">
      <c r="A36" s="20"/>
      <c r="B36" s="17"/>
      <c r="C36" s="17" t="s">
        <v>46</v>
      </c>
      <c r="D36" s="17">
        <f>VLOOKUP(C36,入库记录!$C36:D$800,2,0)</f>
        <v>0</v>
      </c>
      <c r="E36" s="21"/>
      <c r="F36" s="20"/>
      <c r="G36" s="20"/>
      <c r="H36" s="20"/>
    </row>
    <row r="37" spans="1:8">
      <c r="A37" s="20"/>
      <c r="B37" s="17"/>
      <c r="C37" s="17" t="s">
        <v>47</v>
      </c>
      <c r="D37" s="17">
        <f>VLOOKUP(C37,入库记录!$C37:D$800,2,0)</f>
        <v>0</v>
      </c>
      <c r="E37" s="21"/>
      <c r="F37" s="20"/>
      <c r="G37" s="20"/>
      <c r="H37" s="20"/>
    </row>
    <row r="38" spans="1:8">
      <c r="A38" s="20"/>
      <c r="B38" s="17"/>
      <c r="C38" s="17" t="s">
        <v>48</v>
      </c>
      <c r="D38" s="17">
        <f>VLOOKUP(C38,入库记录!$C38:D$800,2,0)</f>
        <v>0</v>
      </c>
      <c r="E38" s="21"/>
      <c r="F38" s="20"/>
      <c r="G38" s="20"/>
      <c r="H38" s="20"/>
    </row>
    <row r="39" spans="1:8">
      <c r="A39" s="20"/>
      <c r="B39" s="17"/>
      <c r="C39" s="17" t="s">
        <v>49</v>
      </c>
      <c r="D39" s="17">
        <f>VLOOKUP(C39,入库记录!$C39:D$800,2,0)</f>
        <v>0</v>
      </c>
      <c r="E39" s="21"/>
      <c r="F39" s="20"/>
      <c r="G39" s="20"/>
      <c r="H39" s="20"/>
    </row>
    <row r="40" spans="1:8">
      <c r="A40" s="20"/>
      <c r="B40" s="17"/>
      <c r="C40" s="17" t="s">
        <v>50</v>
      </c>
      <c r="D40" s="17">
        <f>VLOOKUP(C40,入库记录!$C40:D$800,2,0)</f>
        <v>0</v>
      </c>
      <c r="E40" s="21"/>
      <c r="F40" s="20"/>
      <c r="G40" s="20"/>
      <c r="H40" s="20"/>
    </row>
    <row r="41" spans="1:8">
      <c r="A41" s="20"/>
      <c r="B41" s="17"/>
      <c r="C41" s="17" t="s">
        <v>51</v>
      </c>
      <c r="D41" s="17">
        <f>VLOOKUP(C41,入库记录!$C41:D$800,2,0)</f>
        <v>0</v>
      </c>
      <c r="E41" s="21"/>
      <c r="F41" s="20"/>
      <c r="G41" s="20"/>
      <c r="H41" s="20"/>
    </row>
    <row r="42" spans="1:8">
      <c r="A42" s="20"/>
      <c r="B42" s="17"/>
      <c r="C42" s="17" t="s">
        <v>52</v>
      </c>
      <c r="D42" s="17">
        <f>VLOOKUP(C42,入库记录!$C42:D$800,2,0)</f>
        <v>0</v>
      </c>
      <c r="E42" s="21"/>
      <c r="F42" s="20"/>
      <c r="G42" s="20"/>
      <c r="H42" s="20"/>
    </row>
    <row r="43" spans="1:8">
      <c r="A43" s="20"/>
      <c r="B43" s="17"/>
      <c r="C43" s="17" t="s">
        <v>53</v>
      </c>
      <c r="D43" s="17">
        <f>VLOOKUP(C43,入库记录!$C43:D$800,2,0)</f>
        <v>0</v>
      </c>
      <c r="E43" s="21"/>
      <c r="F43" s="20"/>
      <c r="G43" s="20"/>
      <c r="H43" s="20"/>
    </row>
    <row r="44" spans="1:8">
      <c r="A44" s="20"/>
      <c r="B44" s="17"/>
      <c r="C44" s="17" t="s">
        <v>54</v>
      </c>
      <c r="D44" s="17">
        <f>VLOOKUP(C44,入库记录!$C44:D$800,2,0)</f>
        <v>0</v>
      </c>
      <c r="E44" s="21"/>
      <c r="F44" s="20"/>
      <c r="G44" s="20"/>
      <c r="H44" s="20"/>
    </row>
    <row r="45" spans="1:8">
      <c r="A45" s="20"/>
      <c r="B45" s="17"/>
      <c r="C45" s="17" t="s">
        <v>55</v>
      </c>
      <c r="D45" s="17">
        <f>VLOOKUP(C45,入库记录!$C45:D$800,2,0)</f>
        <v>0</v>
      </c>
      <c r="E45" s="21"/>
      <c r="F45" s="20"/>
      <c r="G45" s="20"/>
      <c r="H45" s="20"/>
    </row>
    <row r="46" spans="1:8">
      <c r="A46" s="20"/>
      <c r="B46" s="17"/>
      <c r="C46" s="17" t="s">
        <v>56</v>
      </c>
      <c r="D46" s="17">
        <f>VLOOKUP(C46,入库记录!$C46:D$800,2,0)</f>
        <v>0</v>
      </c>
      <c r="E46" s="21"/>
      <c r="F46" s="20"/>
      <c r="G46" s="20"/>
      <c r="H46" s="20"/>
    </row>
    <row r="47" spans="1:8">
      <c r="A47" s="20"/>
      <c r="B47" s="17"/>
      <c r="C47" s="17" t="s">
        <v>57</v>
      </c>
      <c r="D47" s="17">
        <f>VLOOKUP(C47,入库记录!$C47:D$800,2,0)</f>
        <v>0</v>
      </c>
      <c r="E47" s="21"/>
      <c r="F47" s="20"/>
      <c r="G47" s="20"/>
      <c r="H47" s="20"/>
    </row>
    <row r="48" spans="1:8">
      <c r="A48" s="20"/>
      <c r="B48" s="17"/>
      <c r="C48" s="17" t="s">
        <v>58</v>
      </c>
      <c r="D48" s="17">
        <f>VLOOKUP(C48,入库记录!$C48:D$800,2,0)</f>
        <v>0</v>
      </c>
      <c r="E48" s="21"/>
      <c r="F48" s="20"/>
      <c r="G48" s="20"/>
      <c r="H48" s="20"/>
    </row>
    <row r="49" spans="1:8">
      <c r="A49" s="20"/>
      <c r="B49" s="17"/>
      <c r="C49" s="17" t="s">
        <v>59</v>
      </c>
      <c r="D49" s="17">
        <f>VLOOKUP(C49,入库记录!$C49:D$800,2,0)</f>
        <v>0</v>
      </c>
      <c r="E49" s="21"/>
      <c r="F49" s="20"/>
      <c r="G49" s="20"/>
      <c r="H49" s="20"/>
    </row>
    <row r="50" spans="1:8">
      <c r="A50" s="20"/>
      <c r="B50" s="17"/>
      <c r="C50" s="17" t="s">
        <v>60</v>
      </c>
      <c r="D50" s="17">
        <f>VLOOKUP(C50,入库记录!$C50:D$800,2,0)</f>
        <v>0</v>
      </c>
      <c r="E50" s="21"/>
      <c r="F50" s="20"/>
      <c r="G50" s="20"/>
      <c r="H50" s="20"/>
    </row>
    <row r="51" spans="1:8">
      <c r="A51" s="20"/>
      <c r="B51" s="17"/>
      <c r="C51" s="17" t="s">
        <v>61</v>
      </c>
      <c r="D51" s="17">
        <f>VLOOKUP(C51,入库记录!$C51:D$800,2,0)</f>
        <v>0</v>
      </c>
      <c r="E51" s="21"/>
      <c r="F51" s="20"/>
      <c r="G51" s="20"/>
      <c r="H51" s="20"/>
    </row>
    <row r="52" spans="1:8">
      <c r="A52" s="20"/>
      <c r="B52" s="17"/>
      <c r="C52" s="17" t="s">
        <v>62</v>
      </c>
      <c r="D52" s="17">
        <f>VLOOKUP(C52,入库记录!$C52:D$800,2,0)</f>
        <v>0</v>
      </c>
      <c r="E52" s="21"/>
      <c r="F52" s="20"/>
      <c r="G52" s="20"/>
      <c r="H52" s="20"/>
    </row>
    <row r="53" spans="1:8">
      <c r="A53" s="20"/>
      <c r="B53" s="17"/>
      <c r="C53" s="17" t="s">
        <v>63</v>
      </c>
      <c r="D53" s="17">
        <f>VLOOKUP(C53,入库记录!$C53:D$800,2,0)</f>
        <v>0</v>
      </c>
      <c r="E53" s="21"/>
      <c r="F53" s="20"/>
      <c r="G53" s="20"/>
      <c r="H53" s="20"/>
    </row>
    <row r="54" spans="1:8">
      <c r="A54" s="20"/>
      <c r="B54" s="17"/>
      <c r="C54" s="17" t="s">
        <v>64</v>
      </c>
      <c r="D54" s="17">
        <f>VLOOKUP(C54,入库记录!$C54:D$800,2,0)</f>
        <v>0</v>
      </c>
      <c r="E54" s="21"/>
      <c r="F54" s="20"/>
      <c r="G54" s="20"/>
      <c r="H54" s="20"/>
    </row>
    <row r="55" spans="1:8">
      <c r="A55" s="20"/>
      <c r="B55" s="17"/>
      <c r="C55" s="17" t="s">
        <v>65</v>
      </c>
      <c r="D55" s="17">
        <f>VLOOKUP(C55,入库记录!$C55:D$800,2,0)</f>
        <v>0</v>
      </c>
      <c r="E55" s="21"/>
      <c r="F55" s="20"/>
      <c r="G55" s="20"/>
      <c r="H55" s="20"/>
    </row>
    <row r="56" spans="1:8">
      <c r="A56" s="20"/>
      <c r="B56" s="17"/>
      <c r="C56" s="17" t="s">
        <v>66</v>
      </c>
      <c r="D56" s="17">
        <f>VLOOKUP(C56,入库记录!$C56:D$800,2,0)</f>
        <v>0</v>
      </c>
      <c r="E56" s="21"/>
      <c r="F56" s="20"/>
      <c r="G56" s="20"/>
      <c r="H56" s="20"/>
    </row>
    <row r="57" spans="1:8">
      <c r="A57" s="20"/>
      <c r="B57" s="17"/>
      <c r="C57" s="17" t="s">
        <v>67</v>
      </c>
      <c r="D57" s="17">
        <f>VLOOKUP(C57,入库记录!$C57:D$800,2,0)</f>
        <v>0</v>
      </c>
      <c r="E57" s="21"/>
      <c r="F57" s="20"/>
      <c r="G57" s="20"/>
      <c r="H57" s="20"/>
    </row>
    <row r="58" spans="1:8">
      <c r="A58" s="20"/>
      <c r="B58" s="17"/>
      <c r="C58" s="17" t="s">
        <v>68</v>
      </c>
      <c r="D58" s="17">
        <f>VLOOKUP(C58,入库记录!$C58:D$800,2,0)</f>
        <v>0</v>
      </c>
      <c r="E58" s="21"/>
      <c r="F58" s="20"/>
      <c r="G58" s="20"/>
      <c r="H58" s="20"/>
    </row>
    <row r="59" spans="1:8">
      <c r="A59" s="20"/>
      <c r="B59" s="17"/>
      <c r="C59" s="17" t="s">
        <v>69</v>
      </c>
      <c r="D59" s="17">
        <f>VLOOKUP(C59,入库记录!$C59:D$800,2,0)</f>
        <v>0</v>
      </c>
      <c r="E59" s="21"/>
      <c r="F59" s="20"/>
      <c r="G59" s="20"/>
      <c r="H59" s="20"/>
    </row>
    <row r="60" spans="1:8">
      <c r="A60" s="20"/>
      <c r="B60" s="17"/>
      <c r="C60" s="17" t="s">
        <v>70</v>
      </c>
      <c r="D60" s="17">
        <f>VLOOKUP(C60,入库记录!$C60:D$800,2,0)</f>
        <v>0</v>
      </c>
      <c r="E60" s="21"/>
      <c r="F60" s="20"/>
      <c r="G60" s="20"/>
      <c r="H60" s="20"/>
    </row>
    <row r="61" spans="1:8">
      <c r="A61" s="20"/>
      <c r="B61" s="17"/>
      <c r="C61" s="17" t="s">
        <v>71</v>
      </c>
      <c r="D61" s="17">
        <f>VLOOKUP(C61,入库记录!$C61:D$800,2,0)</f>
        <v>0</v>
      </c>
      <c r="E61" s="21"/>
      <c r="F61" s="20"/>
      <c r="G61" s="20"/>
      <c r="H61" s="20"/>
    </row>
    <row r="62" spans="1:8">
      <c r="A62" s="20"/>
      <c r="B62" s="17"/>
      <c r="C62" s="17" t="s">
        <v>72</v>
      </c>
      <c r="D62" s="17">
        <f>VLOOKUP(C62,入库记录!$C62:D$800,2,0)</f>
        <v>0</v>
      </c>
      <c r="E62" s="21"/>
      <c r="F62" s="20"/>
      <c r="G62" s="20"/>
      <c r="H62" s="20"/>
    </row>
    <row r="63" spans="1:8">
      <c r="A63" s="20"/>
      <c r="B63" s="17"/>
      <c r="C63" s="17" t="s">
        <v>73</v>
      </c>
      <c r="D63" s="17">
        <f>VLOOKUP(C63,入库记录!$C63:D$800,2,0)</f>
        <v>0</v>
      </c>
      <c r="E63" s="21"/>
      <c r="F63" s="20"/>
      <c r="G63" s="20"/>
      <c r="H63" s="20"/>
    </row>
    <row r="64" spans="1:8">
      <c r="A64" s="20"/>
      <c r="B64" s="17"/>
      <c r="C64" s="17" t="s">
        <v>74</v>
      </c>
      <c r="D64" s="17">
        <f>VLOOKUP(C64,入库记录!$C64:D$800,2,0)</f>
        <v>0</v>
      </c>
      <c r="E64" s="21"/>
      <c r="F64" s="20"/>
      <c r="G64" s="20"/>
      <c r="H64" s="20"/>
    </row>
    <row r="65" spans="1:8">
      <c r="A65" s="20"/>
      <c r="B65" s="17"/>
      <c r="C65" s="17" t="s">
        <v>75</v>
      </c>
      <c r="D65" s="17">
        <f>VLOOKUP(C65,入库记录!$C65:D$800,2,0)</f>
        <v>0</v>
      </c>
      <c r="E65" s="21"/>
      <c r="F65" s="20"/>
      <c r="G65" s="20"/>
      <c r="H65" s="20"/>
    </row>
    <row r="66" spans="1:8">
      <c r="A66" s="20"/>
      <c r="B66" s="17"/>
      <c r="C66" s="17" t="s">
        <v>76</v>
      </c>
      <c r="D66" s="17">
        <f>VLOOKUP(C66,入库记录!$C66:D$800,2,0)</f>
        <v>0</v>
      </c>
      <c r="E66" s="21"/>
      <c r="F66" s="20"/>
      <c r="G66" s="20"/>
      <c r="H66" s="20"/>
    </row>
    <row r="67" spans="1:8">
      <c r="A67" s="20"/>
      <c r="B67" s="17"/>
      <c r="C67" s="17" t="s">
        <v>77</v>
      </c>
      <c r="D67" s="17">
        <f>VLOOKUP(C67,入库记录!$C67:D$800,2,0)</f>
        <v>0</v>
      </c>
      <c r="E67" s="21"/>
      <c r="F67" s="20"/>
      <c r="G67" s="20"/>
      <c r="H67" s="20"/>
    </row>
    <row r="68" spans="1:8">
      <c r="A68" s="20"/>
      <c r="B68" s="17"/>
      <c r="C68" s="17" t="s">
        <v>78</v>
      </c>
      <c r="D68" s="17">
        <f>VLOOKUP(C68,入库记录!$C68:D$800,2,0)</f>
        <v>0</v>
      </c>
      <c r="E68" s="21"/>
      <c r="F68" s="20"/>
      <c r="G68" s="20"/>
      <c r="H68" s="20"/>
    </row>
    <row r="69" spans="1:8">
      <c r="A69" s="20"/>
      <c r="B69" s="17"/>
      <c r="C69" s="17" t="s">
        <v>79</v>
      </c>
      <c r="D69" s="17">
        <f>VLOOKUP(C69,入库记录!$C69:D$800,2,0)</f>
        <v>0</v>
      </c>
      <c r="E69" s="21"/>
      <c r="F69" s="20"/>
      <c r="G69" s="20"/>
      <c r="H69" s="20"/>
    </row>
    <row r="70" spans="1:8">
      <c r="A70" s="20"/>
      <c r="B70" s="17"/>
      <c r="C70" s="17" t="s">
        <v>80</v>
      </c>
      <c r="D70" s="17">
        <f>VLOOKUP(C70,入库记录!$C70:D$800,2,0)</f>
        <v>0</v>
      </c>
      <c r="E70" s="21"/>
      <c r="F70" s="20"/>
      <c r="G70" s="20"/>
      <c r="H70" s="20"/>
    </row>
    <row r="71" spans="1:8">
      <c r="A71" s="20"/>
      <c r="B71" s="17"/>
      <c r="C71" s="17" t="s">
        <v>81</v>
      </c>
      <c r="D71" s="17">
        <f>VLOOKUP(C71,入库记录!$C71:D$800,2,0)</f>
        <v>0</v>
      </c>
      <c r="E71" s="21"/>
      <c r="F71" s="20"/>
      <c r="G71" s="20"/>
      <c r="H71" s="20"/>
    </row>
    <row r="72" spans="1:8">
      <c r="A72" s="20"/>
      <c r="B72" s="17"/>
      <c r="C72" s="17" t="s">
        <v>82</v>
      </c>
      <c r="D72" s="17">
        <f>VLOOKUP(C72,入库记录!$C72:D$800,2,0)</f>
        <v>0</v>
      </c>
      <c r="E72" s="21"/>
      <c r="F72" s="20"/>
      <c r="G72" s="20"/>
      <c r="H72" s="20"/>
    </row>
    <row r="73" spans="1:8">
      <c r="A73" s="20"/>
      <c r="B73" s="17"/>
      <c r="C73" s="17" t="s">
        <v>83</v>
      </c>
      <c r="D73" s="17">
        <f>VLOOKUP(C73,入库记录!$C73:D$800,2,0)</f>
        <v>0</v>
      </c>
      <c r="E73" s="21"/>
      <c r="F73" s="20"/>
      <c r="G73" s="20"/>
      <c r="H73" s="20"/>
    </row>
    <row r="74" spans="1:8">
      <c r="A74" s="20"/>
      <c r="B74" s="17"/>
      <c r="C74" s="17" t="s">
        <v>84</v>
      </c>
      <c r="D74" s="17">
        <f>VLOOKUP(C74,入库记录!$C74:D$800,2,0)</f>
        <v>0</v>
      </c>
      <c r="E74" s="21"/>
      <c r="F74" s="20"/>
      <c r="G74" s="20"/>
      <c r="H74" s="20"/>
    </row>
    <row r="75" spans="1:8">
      <c r="A75" s="20"/>
      <c r="B75" s="17"/>
      <c r="C75" s="17" t="s">
        <v>85</v>
      </c>
      <c r="D75" s="17">
        <f>VLOOKUP(C75,入库记录!$C75:D$800,2,0)</f>
        <v>0</v>
      </c>
      <c r="E75" s="21"/>
      <c r="F75" s="20"/>
      <c r="G75" s="20"/>
      <c r="H75" s="20"/>
    </row>
    <row r="76" spans="1:8">
      <c r="A76" s="20"/>
      <c r="B76" s="17"/>
      <c r="C76" s="17" t="s">
        <v>86</v>
      </c>
      <c r="D76" s="17">
        <f>VLOOKUP(C76,入库记录!$C76:D$800,2,0)</f>
        <v>0</v>
      </c>
      <c r="E76" s="21"/>
      <c r="F76" s="20"/>
      <c r="G76" s="20"/>
      <c r="H76" s="20"/>
    </row>
    <row r="77" spans="1:8">
      <c r="A77" s="20"/>
      <c r="B77" s="17"/>
      <c r="C77" s="17" t="s">
        <v>87</v>
      </c>
      <c r="D77" s="17">
        <f>VLOOKUP(C77,入库记录!$C77:D$800,2,0)</f>
        <v>0</v>
      </c>
      <c r="E77" s="21"/>
      <c r="F77" s="20"/>
      <c r="G77" s="20"/>
      <c r="H77" s="20"/>
    </row>
    <row r="78" spans="1:8">
      <c r="A78" s="20"/>
      <c r="B78" s="17"/>
      <c r="C78" s="17" t="s">
        <v>88</v>
      </c>
      <c r="D78" s="17">
        <f>VLOOKUP(C78,入库记录!$C78:D$800,2,0)</f>
        <v>0</v>
      </c>
      <c r="E78" s="21"/>
      <c r="F78" s="20"/>
      <c r="G78" s="20"/>
      <c r="H78" s="20"/>
    </row>
    <row r="79" spans="1:8">
      <c r="A79" s="20"/>
      <c r="B79" s="17"/>
      <c r="C79" s="17" t="s">
        <v>89</v>
      </c>
      <c r="D79" s="17">
        <f>VLOOKUP(C79,入库记录!$C79:D$800,2,0)</f>
        <v>0</v>
      </c>
      <c r="E79" s="21"/>
      <c r="F79" s="20"/>
      <c r="G79" s="20"/>
      <c r="H79" s="20"/>
    </row>
    <row r="80" spans="1:8">
      <c r="A80" s="20"/>
      <c r="B80" s="17"/>
      <c r="C80" s="17" t="s">
        <v>90</v>
      </c>
      <c r="D80" s="17">
        <f>VLOOKUP(C80,入库记录!$C80:D$800,2,0)</f>
        <v>0</v>
      </c>
      <c r="E80" s="21"/>
      <c r="F80" s="20"/>
      <c r="G80" s="20"/>
      <c r="H80" s="20"/>
    </row>
    <row r="81" spans="1:8">
      <c r="A81" s="20"/>
      <c r="B81" s="17"/>
      <c r="C81" s="17" t="s">
        <v>91</v>
      </c>
      <c r="D81" s="17">
        <f>VLOOKUP(C81,入库记录!$C81:D$800,2,0)</f>
        <v>0</v>
      </c>
      <c r="E81" s="21"/>
      <c r="F81" s="20"/>
      <c r="G81" s="20"/>
      <c r="H81" s="20"/>
    </row>
    <row r="82" spans="1:8">
      <c r="A82" s="20"/>
      <c r="B82" s="17"/>
      <c r="C82" s="17" t="s">
        <v>92</v>
      </c>
      <c r="D82" s="17">
        <f>VLOOKUP(C82,入库记录!$C82:D$800,2,0)</f>
        <v>0</v>
      </c>
      <c r="E82" s="21"/>
      <c r="F82" s="20"/>
      <c r="G82" s="20"/>
      <c r="H82" s="20"/>
    </row>
    <row r="83" spans="1:8">
      <c r="A83" s="20"/>
      <c r="B83" s="17"/>
      <c r="C83" s="17" t="s">
        <v>93</v>
      </c>
      <c r="D83" s="17">
        <f>VLOOKUP(C83,入库记录!$C83:D$800,2,0)</f>
        <v>0</v>
      </c>
      <c r="E83" s="21"/>
      <c r="F83" s="20"/>
      <c r="G83" s="20"/>
      <c r="H83" s="20"/>
    </row>
    <row r="84" spans="1:8">
      <c r="A84" s="20"/>
      <c r="B84" s="17"/>
      <c r="C84" s="17" t="s">
        <v>94</v>
      </c>
      <c r="D84" s="17">
        <f>VLOOKUP(C84,入库记录!$C84:D$800,2,0)</f>
        <v>0</v>
      </c>
      <c r="E84" s="21"/>
      <c r="F84" s="20"/>
      <c r="G84" s="20"/>
      <c r="H84" s="20"/>
    </row>
    <row r="85" spans="1:8">
      <c r="A85" s="20"/>
      <c r="B85" s="17"/>
      <c r="C85" s="17" t="s">
        <v>95</v>
      </c>
      <c r="D85" s="17">
        <f>VLOOKUP(C85,入库记录!$C85:D$800,2,0)</f>
        <v>0</v>
      </c>
      <c r="E85" s="21"/>
      <c r="F85" s="20"/>
      <c r="G85" s="20"/>
      <c r="H85" s="20"/>
    </row>
    <row r="86" spans="1:8">
      <c r="A86" s="20"/>
      <c r="B86" s="17"/>
      <c r="C86" s="17" t="s">
        <v>96</v>
      </c>
      <c r="D86" s="17">
        <f>VLOOKUP(C86,入库记录!$C86:D$800,2,0)</f>
        <v>0</v>
      </c>
      <c r="E86" s="21"/>
      <c r="F86" s="20"/>
      <c r="G86" s="20"/>
      <c r="H86" s="20"/>
    </row>
    <row r="87" spans="1:8">
      <c r="A87" s="20"/>
      <c r="B87" s="17"/>
      <c r="C87" s="17" t="s">
        <v>97</v>
      </c>
      <c r="D87" s="17">
        <f>VLOOKUP(C87,入库记录!$C87:D$800,2,0)</f>
        <v>0</v>
      </c>
      <c r="E87" s="21"/>
      <c r="F87" s="20"/>
      <c r="G87" s="20"/>
      <c r="H87" s="20"/>
    </row>
    <row r="88" spans="1:8">
      <c r="A88" s="20"/>
      <c r="B88" s="17"/>
      <c r="C88" s="17" t="s">
        <v>98</v>
      </c>
      <c r="D88" s="17">
        <f>VLOOKUP(C88,入库记录!$C88:D$800,2,0)</f>
        <v>0</v>
      </c>
      <c r="E88" s="21"/>
      <c r="F88" s="20"/>
      <c r="G88" s="20"/>
      <c r="H88" s="20"/>
    </row>
    <row r="89" spans="1:8">
      <c r="A89" s="20"/>
      <c r="B89" s="17"/>
      <c r="C89" s="17" t="s">
        <v>99</v>
      </c>
      <c r="D89" s="17">
        <f>VLOOKUP(C89,入库记录!$C89:D$800,2,0)</f>
        <v>0</v>
      </c>
      <c r="E89" s="21"/>
      <c r="F89" s="20"/>
      <c r="G89" s="20"/>
      <c r="H89" s="20"/>
    </row>
    <row r="90" spans="1:8">
      <c r="A90" s="20"/>
      <c r="B90" s="17"/>
      <c r="C90" s="17" t="s">
        <v>100</v>
      </c>
      <c r="D90" s="17">
        <f>VLOOKUP(C90,入库记录!$C90:D$800,2,0)</f>
        <v>0</v>
      </c>
      <c r="E90" s="21"/>
      <c r="F90" s="20"/>
      <c r="G90" s="20"/>
      <c r="H90" s="20"/>
    </row>
    <row r="91" spans="1:8">
      <c r="A91" s="20"/>
      <c r="B91" s="17"/>
      <c r="C91" s="17" t="s">
        <v>101</v>
      </c>
      <c r="D91" s="17">
        <f>VLOOKUP(C91,入库记录!$C91:D$800,2,0)</f>
        <v>0</v>
      </c>
      <c r="E91" s="21"/>
      <c r="F91" s="20"/>
      <c r="G91" s="20"/>
      <c r="H91" s="20"/>
    </row>
    <row r="92" spans="1:8">
      <c r="A92" s="20"/>
      <c r="B92" s="17"/>
      <c r="C92" s="17" t="s">
        <v>102</v>
      </c>
      <c r="D92" s="17">
        <f>VLOOKUP(C92,入库记录!$C92:D$800,2,0)</f>
        <v>0</v>
      </c>
      <c r="E92" s="21"/>
      <c r="F92" s="20"/>
      <c r="G92" s="20"/>
      <c r="H92" s="20"/>
    </row>
    <row r="93" spans="1:8">
      <c r="A93" s="20"/>
      <c r="B93" s="17"/>
      <c r="C93" s="17" t="s">
        <v>103</v>
      </c>
      <c r="D93" s="17">
        <f>VLOOKUP(C93,入库记录!$C93:D$800,2,0)</f>
        <v>0</v>
      </c>
      <c r="E93" s="21"/>
      <c r="F93" s="20"/>
      <c r="G93" s="20"/>
      <c r="H93" s="20"/>
    </row>
    <row r="94" spans="1:8">
      <c r="A94" s="20"/>
      <c r="B94" s="17"/>
      <c r="C94" s="17" t="s">
        <v>104</v>
      </c>
      <c r="D94" s="17">
        <f>VLOOKUP(C94,入库记录!$C94:D$800,2,0)</f>
        <v>0</v>
      </c>
      <c r="E94" s="21"/>
      <c r="F94" s="20"/>
      <c r="G94" s="20"/>
      <c r="H94" s="20"/>
    </row>
    <row r="95" spans="1:8">
      <c r="A95" s="20"/>
      <c r="B95" s="17"/>
      <c r="C95" s="17" t="s">
        <v>105</v>
      </c>
      <c r="D95" s="17">
        <f>VLOOKUP(C95,入库记录!$C95:D$800,2,0)</f>
        <v>0</v>
      </c>
      <c r="E95" s="21"/>
      <c r="F95" s="20"/>
      <c r="G95" s="20"/>
      <c r="H95" s="20"/>
    </row>
    <row r="96" spans="1:8">
      <c r="A96" s="20"/>
      <c r="B96" s="17"/>
      <c r="C96" s="17" t="s">
        <v>106</v>
      </c>
      <c r="D96" s="17">
        <f>VLOOKUP(C96,入库记录!$C96:D$800,2,0)</f>
        <v>0</v>
      </c>
      <c r="E96" s="21"/>
      <c r="F96" s="20"/>
      <c r="G96" s="20"/>
      <c r="H96" s="20"/>
    </row>
    <row r="97" spans="1:8">
      <c r="A97" s="20"/>
      <c r="B97" s="17"/>
      <c r="C97" s="17" t="s">
        <v>107</v>
      </c>
      <c r="D97" s="17">
        <f>VLOOKUP(C97,入库记录!$C97:D$800,2,0)</f>
        <v>0</v>
      </c>
      <c r="E97" s="21"/>
      <c r="F97" s="20"/>
      <c r="G97" s="20"/>
      <c r="H97" s="20"/>
    </row>
    <row r="98" spans="1:8">
      <c r="A98" s="20"/>
      <c r="B98" s="17"/>
      <c r="C98" s="17" t="s">
        <v>108</v>
      </c>
      <c r="D98" s="17">
        <f>VLOOKUP(C98,入库记录!$C98:D$800,2,0)</f>
        <v>0</v>
      </c>
      <c r="E98" s="21"/>
      <c r="F98" s="20"/>
      <c r="G98" s="20"/>
      <c r="H98" s="20"/>
    </row>
    <row r="99" spans="1:8">
      <c r="A99" s="20"/>
      <c r="B99" s="17"/>
      <c r="C99" s="17" t="s">
        <v>109</v>
      </c>
      <c r="D99" s="17">
        <f>VLOOKUP(C99,入库记录!$C99:D$800,2,0)</f>
        <v>0</v>
      </c>
      <c r="E99" s="21"/>
      <c r="F99" s="20"/>
      <c r="G99" s="20"/>
      <c r="H99" s="20"/>
    </row>
    <row r="100" spans="1:8">
      <c r="A100" s="20"/>
      <c r="B100" s="17"/>
      <c r="C100" s="17" t="s">
        <v>110</v>
      </c>
      <c r="D100" s="17">
        <f>VLOOKUP(C100,入库记录!$C100:D$800,2,0)</f>
        <v>0</v>
      </c>
      <c r="E100" s="21"/>
      <c r="F100" s="20"/>
      <c r="G100" s="20"/>
      <c r="H100" s="20"/>
    </row>
    <row r="101" spans="1:8">
      <c r="A101" s="20"/>
      <c r="B101" s="17"/>
      <c r="C101" s="17" t="s">
        <v>111</v>
      </c>
      <c r="D101" s="17">
        <f>VLOOKUP(C101,入库记录!$C101:D$800,2,0)</f>
        <v>0</v>
      </c>
      <c r="E101" s="21"/>
      <c r="F101" s="20"/>
      <c r="G101" s="20"/>
      <c r="H101" s="20"/>
    </row>
    <row r="102" spans="1:8">
      <c r="A102" s="20"/>
      <c r="B102" s="17"/>
      <c r="C102" s="17" t="s">
        <v>112</v>
      </c>
      <c r="D102" s="17">
        <f>VLOOKUP(C102,入库记录!$C102:D$800,2,0)</f>
        <v>0</v>
      </c>
      <c r="E102" s="21"/>
      <c r="F102" s="20"/>
      <c r="G102" s="20"/>
      <c r="H102" s="20"/>
    </row>
    <row r="103" spans="1:8">
      <c r="A103" s="20"/>
      <c r="B103" s="17"/>
      <c r="C103" s="17" t="s">
        <v>113</v>
      </c>
      <c r="D103" s="17">
        <f>VLOOKUP(C103,入库记录!$C103:D$800,2,0)</f>
        <v>0</v>
      </c>
      <c r="E103" s="21"/>
      <c r="F103" s="20"/>
      <c r="G103" s="20"/>
      <c r="H103" s="20"/>
    </row>
    <row r="104" spans="1:8">
      <c r="A104" s="20"/>
      <c r="B104" s="17"/>
      <c r="C104" s="17" t="s">
        <v>114</v>
      </c>
      <c r="D104" s="17">
        <f>VLOOKUP(C104,入库记录!$C104:D$800,2,0)</f>
        <v>0</v>
      </c>
      <c r="E104" s="21"/>
      <c r="F104" s="20"/>
      <c r="G104" s="20"/>
      <c r="H104" s="20"/>
    </row>
    <row r="105" spans="1:8">
      <c r="A105" s="20"/>
      <c r="B105" s="17"/>
      <c r="C105" s="17" t="s">
        <v>115</v>
      </c>
      <c r="D105" s="17">
        <f>VLOOKUP(C105,入库记录!$C105:D$800,2,0)</f>
        <v>0</v>
      </c>
      <c r="E105" s="21"/>
      <c r="F105" s="20"/>
      <c r="G105" s="20"/>
      <c r="H105" s="20"/>
    </row>
    <row r="106" spans="1:8">
      <c r="A106" s="20"/>
      <c r="B106" s="17"/>
      <c r="C106" s="17" t="s">
        <v>116</v>
      </c>
      <c r="D106" s="17">
        <f>VLOOKUP(C106,入库记录!$C106:D$800,2,0)</f>
        <v>0</v>
      </c>
      <c r="E106" s="21"/>
      <c r="F106" s="20"/>
      <c r="G106" s="20"/>
      <c r="H106" s="20"/>
    </row>
    <row r="107" spans="1:8">
      <c r="A107" s="20"/>
      <c r="B107" s="17"/>
      <c r="C107" s="17" t="s">
        <v>117</v>
      </c>
      <c r="D107" s="17">
        <f>VLOOKUP(C107,入库记录!$C107:D$800,2,0)</f>
        <v>0</v>
      </c>
      <c r="E107" s="21"/>
      <c r="F107" s="20"/>
      <c r="G107" s="20"/>
      <c r="H107" s="20"/>
    </row>
    <row r="108" spans="1:8">
      <c r="A108" s="20"/>
      <c r="B108" s="17"/>
      <c r="C108" s="17" t="s">
        <v>118</v>
      </c>
      <c r="D108" s="17">
        <f>VLOOKUP(C108,入库记录!$C108:D$800,2,0)</f>
        <v>0</v>
      </c>
      <c r="E108" s="21"/>
      <c r="F108" s="20"/>
      <c r="G108" s="20"/>
      <c r="H108" s="20"/>
    </row>
    <row r="109" spans="1:8">
      <c r="A109" s="20"/>
      <c r="B109" s="17"/>
      <c r="C109" s="17" t="s">
        <v>119</v>
      </c>
      <c r="D109" s="17">
        <f>VLOOKUP(C109,入库记录!$C109:D$800,2,0)</f>
        <v>0</v>
      </c>
      <c r="E109" s="21"/>
      <c r="F109" s="20"/>
      <c r="G109" s="20"/>
      <c r="H109" s="20"/>
    </row>
    <row r="110" spans="1:8">
      <c r="A110" s="20"/>
      <c r="B110" s="17"/>
      <c r="C110" s="17" t="s">
        <v>120</v>
      </c>
      <c r="D110" s="17">
        <f>VLOOKUP(C110,入库记录!$C110:D$800,2,0)</f>
        <v>0</v>
      </c>
      <c r="E110" s="21"/>
      <c r="F110" s="20"/>
      <c r="G110" s="20"/>
      <c r="H110" s="20"/>
    </row>
    <row r="111" spans="1:8">
      <c r="A111" s="20"/>
      <c r="B111" s="17"/>
      <c r="C111" s="17" t="s">
        <v>121</v>
      </c>
      <c r="D111" s="17">
        <f>VLOOKUP(C111,入库记录!$C111:D$800,2,0)</f>
        <v>0</v>
      </c>
      <c r="E111" s="21"/>
      <c r="F111" s="20"/>
      <c r="G111" s="20"/>
      <c r="H111" s="20"/>
    </row>
    <row r="112" spans="1:8">
      <c r="A112" s="20"/>
      <c r="B112" s="17"/>
      <c r="C112" s="17" t="s">
        <v>122</v>
      </c>
      <c r="D112" s="17">
        <f>VLOOKUP(C112,入库记录!$C112:D$800,2,0)</f>
        <v>0</v>
      </c>
      <c r="E112" s="21"/>
      <c r="F112" s="20"/>
      <c r="G112" s="20"/>
      <c r="H112" s="20"/>
    </row>
    <row r="113" spans="1:8">
      <c r="A113" s="20"/>
      <c r="B113" s="17"/>
      <c r="C113" s="17" t="s">
        <v>123</v>
      </c>
      <c r="D113" s="17">
        <f>VLOOKUP(C113,入库记录!$C113:D$800,2,0)</f>
        <v>0</v>
      </c>
      <c r="E113" s="21"/>
      <c r="F113" s="20"/>
      <c r="G113" s="20"/>
      <c r="H113" s="20"/>
    </row>
    <row r="114" spans="1:8">
      <c r="A114" s="20"/>
      <c r="B114" s="17"/>
      <c r="C114" s="17" t="s">
        <v>124</v>
      </c>
      <c r="D114" s="17">
        <f>VLOOKUP(C114,入库记录!$C114:D$800,2,0)</f>
        <v>0</v>
      </c>
      <c r="E114" s="21"/>
      <c r="F114" s="20"/>
      <c r="G114" s="20"/>
      <c r="H114" s="20"/>
    </row>
    <row r="115" spans="1:8">
      <c r="A115" s="20"/>
      <c r="B115" s="17"/>
      <c r="C115" s="17" t="s">
        <v>125</v>
      </c>
      <c r="D115" s="17">
        <f>VLOOKUP(C115,入库记录!$C115:D$800,2,0)</f>
        <v>0</v>
      </c>
      <c r="E115" s="21"/>
      <c r="F115" s="20"/>
      <c r="G115" s="20"/>
      <c r="H115" s="20"/>
    </row>
    <row r="116" spans="1:8">
      <c r="A116" s="20"/>
      <c r="B116" s="17"/>
      <c r="C116" s="17" t="s">
        <v>126</v>
      </c>
      <c r="D116" s="17">
        <f>VLOOKUP(C116,入库记录!$C116:D$800,2,0)</f>
        <v>0</v>
      </c>
      <c r="E116" s="21"/>
      <c r="F116" s="20"/>
      <c r="G116" s="20"/>
      <c r="H116" s="20"/>
    </row>
    <row r="117" spans="1:8">
      <c r="A117" s="20"/>
      <c r="B117" s="17"/>
      <c r="C117" s="17" t="s">
        <v>127</v>
      </c>
      <c r="D117" s="17">
        <f>VLOOKUP(C117,入库记录!$C117:D$800,2,0)</f>
        <v>0</v>
      </c>
      <c r="E117" s="21"/>
      <c r="F117" s="20"/>
      <c r="G117" s="20"/>
      <c r="H117" s="20"/>
    </row>
    <row r="118" spans="1:8">
      <c r="A118" s="20"/>
      <c r="B118" s="17"/>
      <c r="C118" s="17" t="s">
        <v>128</v>
      </c>
      <c r="D118" s="17">
        <f>VLOOKUP(C118,入库记录!$C118:D$800,2,0)</f>
        <v>0</v>
      </c>
      <c r="E118" s="21"/>
      <c r="F118" s="20"/>
      <c r="G118" s="20"/>
      <c r="H118" s="20"/>
    </row>
    <row r="119" spans="1:8">
      <c r="A119" s="20"/>
      <c r="B119" s="17"/>
      <c r="C119" s="17" t="s">
        <v>129</v>
      </c>
      <c r="D119" s="17">
        <f>VLOOKUP(C119,入库记录!$C119:D$800,2,0)</f>
        <v>0</v>
      </c>
      <c r="E119" s="21"/>
      <c r="F119" s="20"/>
      <c r="G119" s="20"/>
      <c r="H119" s="20"/>
    </row>
    <row r="120" spans="1:8">
      <c r="A120" s="20"/>
      <c r="B120" s="17"/>
      <c r="C120" s="17" t="s">
        <v>130</v>
      </c>
      <c r="D120" s="17">
        <f>VLOOKUP(C120,入库记录!$C120:D$800,2,0)</f>
        <v>0</v>
      </c>
      <c r="E120" s="21"/>
      <c r="F120" s="20"/>
      <c r="G120" s="20"/>
      <c r="H120" s="20"/>
    </row>
    <row r="121" spans="1:8">
      <c r="A121" s="20"/>
      <c r="B121" s="17"/>
      <c r="C121" s="17" t="s">
        <v>131</v>
      </c>
      <c r="D121" s="17">
        <f>VLOOKUP(C121,入库记录!$C121:D$800,2,0)</f>
        <v>0</v>
      </c>
      <c r="E121" s="21"/>
      <c r="F121" s="20"/>
      <c r="G121" s="20"/>
      <c r="H121" s="20"/>
    </row>
    <row r="122" spans="1:8">
      <c r="A122" s="20"/>
      <c r="B122" s="17"/>
      <c r="C122" s="17" t="s">
        <v>132</v>
      </c>
      <c r="D122" s="17">
        <f>VLOOKUP(C122,入库记录!$C122:D$800,2,0)</f>
        <v>0</v>
      </c>
      <c r="E122" s="21"/>
      <c r="F122" s="20"/>
      <c r="G122" s="20"/>
      <c r="H122" s="20"/>
    </row>
    <row r="123" spans="1:8">
      <c r="A123" s="20"/>
      <c r="B123" s="17"/>
      <c r="C123" s="17" t="s">
        <v>133</v>
      </c>
      <c r="D123" s="17">
        <f>VLOOKUP(C123,入库记录!$C123:D$800,2,0)</f>
        <v>0</v>
      </c>
      <c r="E123" s="21"/>
      <c r="F123" s="20"/>
      <c r="G123" s="20"/>
      <c r="H123" s="20"/>
    </row>
    <row r="124" spans="1:8">
      <c r="A124" s="20"/>
      <c r="B124" s="17"/>
      <c r="C124" s="17" t="s">
        <v>134</v>
      </c>
      <c r="D124" s="17">
        <f>VLOOKUP(C124,入库记录!$C124:D$800,2,0)</f>
        <v>0</v>
      </c>
      <c r="E124" s="21"/>
      <c r="F124" s="20"/>
      <c r="G124" s="20"/>
      <c r="H124" s="20"/>
    </row>
    <row r="125" spans="1:8">
      <c r="A125" s="20"/>
      <c r="B125" s="17"/>
      <c r="C125" s="17" t="s">
        <v>135</v>
      </c>
      <c r="D125" s="17">
        <f>VLOOKUP(C125,入库记录!$C125:D$800,2,0)</f>
        <v>0</v>
      </c>
      <c r="E125" s="21"/>
      <c r="F125" s="20"/>
      <c r="G125" s="20"/>
      <c r="H125" s="20"/>
    </row>
    <row r="126" spans="1:8">
      <c r="A126" s="20"/>
      <c r="B126" s="17"/>
      <c r="C126" s="17" t="s">
        <v>136</v>
      </c>
      <c r="D126" s="17">
        <f>VLOOKUP(C126,入库记录!$C126:D$800,2,0)</f>
        <v>0</v>
      </c>
      <c r="E126" s="21"/>
      <c r="F126" s="20"/>
      <c r="G126" s="20"/>
      <c r="H126" s="20"/>
    </row>
    <row r="127" spans="1:8">
      <c r="A127" s="20"/>
      <c r="B127" s="17"/>
      <c r="C127" s="17" t="s">
        <v>137</v>
      </c>
      <c r="D127" s="17">
        <f>VLOOKUP(C127,入库记录!$C127:D$800,2,0)</f>
        <v>0</v>
      </c>
      <c r="E127" s="21"/>
      <c r="F127" s="20"/>
      <c r="G127" s="20"/>
      <c r="H127" s="20"/>
    </row>
    <row r="128" spans="1:8">
      <c r="A128" s="20"/>
      <c r="B128" s="17"/>
      <c r="C128" s="17" t="s">
        <v>138</v>
      </c>
      <c r="D128" s="17">
        <f>VLOOKUP(C128,入库记录!$C128:D$800,2,0)</f>
        <v>0</v>
      </c>
      <c r="E128" s="21"/>
      <c r="F128" s="20"/>
      <c r="G128" s="20"/>
      <c r="H128" s="20"/>
    </row>
    <row r="129" spans="1:8">
      <c r="A129" s="20"/>
      <c r="B129" s="17"/>
      <c r="C129" s="17" t="s">
        <v>139</v>
      </c>
      <c r="D129" s="17">
        <f>VLOOKUP(C129,入库记录!$C129:D$800,2,0)</f>
        <v>0</v>
      </c>
      <c r="E129" s="21"/>
      <c r="F129" s="20"/>
      <c r="G129" s="20"/>
      <c r="H129" s="20"/>
    </row>
    <row r="130" spans="1:8">
      <c r="A130" s="20"/>
      <c r="B130" s="17"/>
      <c r="C130" s="17" t="s">
        <v>140</v>
      </c>
      <c r="D130" s="17">
        <f>VLOOKUP(C130,入库记录!$C130:D$800,2,0)</f>
        <v>0</v>
      </c>
      <c r="E130" s="21"/>
      <c r="F130" s="20"/>
      <c r="G130" s="20"/>
      <c r="H130" s="20"/>
    </row>
    <row r="131" spans="1:8">
      <c r="A131" s="20"/>
      <c r="B131" s="17"/>
      <c r="C131" s="17" t="s">
        <v>141</v>
      </c>
      <c r="D131" s="17">
        <f>VLOOKUP(C131,入库记录!$C131:D$800,2,0)</f>
        <v>0</v>
      </c>
      <c r="E131" s="21"/>
      <c r="F131" s="20"/>
      <c r="G131" s="20"/>
      <c r="H131" s="20"/>
    </row>
    <row r="132" spans="1:8">
      <c r="A132" s="20"/>
      <c r="B132" s="17"/>
      <c r="C132" s="17" t="s">
        <v>142</v>
      </c>
      <c r="D132" s="17">
        <f>VLOOKUP(C132,入库记录!$C132:D$800,2,0)</f>
        <v>0</v>
      </c>
      <c r="E132" s="21"/>
      <c r="F132" s="20"/>
      <c r="G132" s="20"/>
      <c r="H132" s="20"/>
    </row>
    <row r="133" spans="1:8">
      <c r="A133" s="20"/>
      <c r="B133" s="17"/>
      <c r="C133" s="17" t="s">
        <v>143</v>
      </c>
      <c r="D133" s="17">
        <f>VLOOKUP(C133,入库记录!$C133:D$800,2,0)</f>
        <v>0</v>
      </c>
      <c r="E133" s="21"/>
      <c r="F133" s="20"/>
      <c r="G133" s="20"/>
      <c r="H133" s="20"/>
    </row>
    <row r="134" spans="1:8">
      <c r="A134" s="20"/>
      <c r="B134" s="17"/>
      <c r="C134" s="17" t="s">
        <v>144</v>
      </c>
      <c r="D134" s="17">
        <f>VLOOKUP(C134,入库记录!$C134:D$800,2,0)</f>
        <v>0</v>
      </c>
      <c r="E134" s="21"/>
      <c r="F134" s="20"/>
      <c r="G134" s="20"/>
      <c r="H134" s="20"/>
    </row>
    <row r="135" spans="1:8">
      <c r="A135" s="20"/>
      <c r="B135" s="17"/>
      <c r="C135" s="17" t="s">
        <v>145</v>
      </c>
      <c r="D135" s="17">
        <f>VLOOKUP(C135,入库记录!$C135:D$800,2,0)</f>
        <v>0</v>
      </c>
      <c r="E135" s="21"/>
      <c r="F135" s="20"/>
      <c r="G135" s="20"/>
      <c r="H135" s="20"/>
    </row>
    <row r="136" spans="1:8">
      <c r="A136" s="20"/>
      <c r="B136" s="17"/>
      <c r="C136" s="17" t="s">
        <v>146</v>
      </c>
      <c r="D136" s="17">
        <f>VLOOKUP(C136,入库记录!$C136:D$800,2,0)</f>
        <v>0</v>
      </c>
      <c r="E136" s="21"/>
      <c r="F136" s="20"/>
      <c r="G136" s="20"/>
      <c r="H136" s="20"/>
    </row>
    <row r="137" spans="1:8">
      <c r="A137" s="20"/>
      <c r="B137" s="17"/>
      <c r="C137" s="17" t="s">
        <v>147</v>
      </c>
      <c r="D137" s="17">
        <f>VLOOKUP(C137,入库记录!$C137:D$800,2,0)</f>
        <v>0</v>
      </c>
      <c r="E137" s="21"/>
      <c r="F137" s="20"/>
      <c r="G137" s="20"/>
      <c r="H137" s="20"/>
    </row>
    <row r="138" spans="1:8">
      <c r="A138" s="20"/>
      <c r="B138" s="17"/>
      <c r="C138" s="17" t="s">
        <v>148</v>
      </c>
      <c r="D138" s="17">
        <f>VLOOKUP(C138,入库记录!$C138:D$800,2,0)</f>
        <v>0</v>
      </c>
      <c r="E138" s="21"/>
      <c r="F138" s="20"/>
      <c r="G138" s="20"/>
      <c r="H138" s="20"/>
    </row>
    <row r="139" spans="1:8">
      <c r="A139" s="20"/>
      <c r="B139" s="17"/>
      <c r="C139" s="17" t="s">
        <v>149</v>
      </c>
      <c r="D139" s="17">
        <f>VLOOKUP(C139,入库记录!$C139:D$800,2,0)</f>
        <v>0</v>
      </c>
      <c r="E139" s="21"/>
      <c r="F139" s="20"/>
      <c r="G139" s="20"/>
      <c r="H139" s="20"/>
    </row>
    <row r="140" spans="1:8">
      <c r="A140" s="20"/>
      <c r="B140" s="17"/>
      <c r="C140" s="17" t="s">
        <v>150</v>
      </c>
      <c r="D140" s="17">
        <f>VLOOKUP(C140,入库记录!$C140:D$800,2,0)</f>
        <v>0</v>
      </c>
      <c r="E140" s="21"/>
      <c r="F140" s="20"/>
      <c r="G140" s="20"/>
      <c r="H140" s="20"/>
    </row>
    <row r="141" spans="1:8">
      <c r="A141" s="20"/>
      <c r="B141" s="17"/>
      <c r="C141" s="17" t="s">
        <v>151</v>
      </c>
      <c r="D141" s="17">
        <f>VLOOKUP(C141,入库记录!$C141:D$800,2,0)</f>
        <v>0</v>
      </c>
      <c r="E141" s="21"/>
      <c r="F141" s="20"/>
      <c r="G141" s="20"/>
      <c r="H141" s="20"/>
    </row>
    <row r="142" spans="1:8">
      <c r="A142" s="20"/>
      <c r="B142" s="17"/>
      <c r="C142" s="17" t="s">
        <v>152</v>
      </c>
      <c r="D142" s="17">
        <f>VLOOKUP(C142,入库记录!$C142:D$800,2,0)</f>
        <v>0</v>
      </c>
      <c r="E142" s="21"/>
      <c r="F142" s="20"/>
      <c r="G142" s="20"/>
      <c r="H142" s="20"/>
    </row>
    <row r="143" spans="1:8">
      <c r="A143" s="20"/>
      <c r="B143" s="17"/>
      <c r="C143" s="17" t="s">
        <v>153</v>
      </c>
      <c r="D143" s="17">
        <f>VLOOKUP(C143,入库记录!$C143:D$800,2,0)</f>
        <v>0</v>
      </c>
      <c r="E143" s="21"/>
      <c r="F143" s="20"/>
      <c r="G143" s="20"/>
      <c r="H143" s="20"/>
    </row>
    <row r="144" spans="1:8">
      <c r="A144" s="20"/>
      <c r="B144" s="17"/>
      <c r="C144" s="17" t="s">
        <v>154</v>
      </c>
      <c r="D144" s="17">
        <f>VLOOKUP(C144,入库记录!$C144:D$800,2,0)</f>
        <v>0</v>
      </c>
      <c r="E144" s="21"/>
      <c r="F144" s="20"/>
      <c r="G144" s="20"/>
      <c r="H144" s="20"/>
    </row>
    <row r="145" spans="1:8">
      <c r="A145" s="20"/>
      <c r="B145" s="17"/>
      <c r="C145" s="17" t="s">
        <v>155</v>
      </c>
      <c r="D145" s="17">
        <f>VLOOKUP(C145,入库记录!$C145:D$800,2,0)</f>
        <v>0</v>
      </c>
      <c r="E145" s="21"/>
      <c r="F145" s="20"/>
      <c r="G145" s="20"/>
      <c r="H145" s="20"/>
    </row>
    <row r="146" spans="1:8">
      <c r="A146" s="20"/>
      <c r="B146" s="17"/>
      <c r="C146" s="17" t="s">
        <v>156</v>
      </c>
      <c r="D146" s="17">
        <f>VLOOKUP(C146,入库记录!$C146:D$800,2,0)</f>
        <v>0</v>
      </c>
      <c r="E146" s="21"/>
      <c r="F146" s="20"/>
      <c r="G146" s="20"/>
      <c r="H146" s="20"/>
    </row>
    <row r="147" spans="1:8">
      <c r="A147" s="20"/>
      <c r="B147" s="17"/>
      <c r="C147" s="17" t="s">
        <v>157</v>
      </c>
      <c r="D147" s="17">
        <f>VLOOKUP(C147,入库记录!$C147:D$800,2,0)</f>
        <v>0</v>
      </c>
      <c r="E147" s="21"/>
      <c r="F147" s="20"/>
      <c r="G147" s="20"/>
      <c r="H147" s="20"/>
    </row>
    <row r="148" spans="1:8">
      <c r="A148" s="20"/>
      <c r="B148" s="17"/>
      <c r="C148" s="17" t="s">
        <v>158</v>
      </c>
      <c r="D148" s="17">
        <f>VLOOKUP(C148,入库记录!$C148:D$800,2,0)</f>
        <v>0</v>
      </c>
      <c r="E148" s="21"/>
      <c r="F148" s="20"/>
      <c r="G148" s="20"/>
      <c r="H148" s="20"/>
    </row>
    <row r="149" spans="1:8">
      <c r="A149" s="20"/>
      <c r="B149" s="17"/>
      <c r="C149" s="17" t="s">
        <v>159</v>
      </c>
      <c r="D149" s="17">
        <f>VLOOKUP(C149,入库记录!$C149:D$800,2,0)</f>
        <v>0</v>
      </c>
      <c r="E149" s="21"/>
      <c r="F149" s="20"/>
      <c r="G149" s="20"/>
      <c r="H149" s="20"/>
    </row>
    <row r="150" spans="1:8">
      <c r="A150" s="20"/>
      <c r="B150" s="17"/>
      <c r="C150" s="17" t="s">
        <v>160</v>
      </c>
      <c r="D150" s="17">
        <f>VLOOKUP(C150,入库记录!$C150:D$800,2,0)</f>
        <v>0</v>
      </c>
      <c r="E150" s="21"/>
      <c r="F150" s="20"/>
      <c r="G150" s="20"/>
      <c r="H150" s="20"/>
    </row>
    <row r="151" spans="1:8">
      <c r="A151" s="20"/>
      <c r="B151" s="17"/>
      <c r="C151" s="17" t="s">
        <v>161</v>
      </c>
      <c r="D151" s="17">
        <f>VLOOKUP(C151,入库记录!$C151:D$800,2,0)</f>
        <v>0</v>
      </c>
      <c r="E151" s="21"/>
      <c r="F151" s="20"/>
      <c r="G151" s="20"/>
      <c r="H151" s="20"/>
    </row>
    <row r="152" spans="1:8">
      <c r="A152" s="20"/>
      <c r="B152" s="17"/>
      <c r="C152" s="17" t="s">
        <v>162</v>
      </c>
      <c r="D152" s="17">
        <f>VLOOKUP(C152,入库记录!$C152:D$800,2,0)</f>
        <v>0</v>
      </c>
      <c r="E152" s="21"/>
      <c r="F152" s="20"/>
      <c r="G152" s="20"/>
      <c r="H152" s="20"/>
    </row>
    <row r="153" spans="1:8">
      <c r="A153" s="20"/>
      <c r="B153" s="17"/>
      <c r="C153" s="17" t="s">
        <v>163</v>
      </c>
      <c r="D153" s="17">
        <f>VLOOKUP(C153,入库记录!$C153:D$800,2,0)</f>
        <v>0</v>
      </c>
      <c r="E153" s="21"/>
      <c r="F153" s="20"/>
      <c r="G153" s="20"/>
      <c r="H153" s="20"/>
    </row>
    <row r="154" spans="1:8">
      <c r="A154" s="20"/>
      <c r="B154" s="17"/>
      <c r="C154" s="17" t="s">
        <v>164</v>
      </c>
      <c r="D154" s="17">
        <f>VLOOKUP(C154,入库记录!$C154:D$800,2,0)</f>
        <v>0</v>
      </c>
      <c r="E154" s="21"/>
      <c r="F154" s="20"/>
      <c r="G154" s="20"/>
      <c r="H154" s="20"/>
    </row>
    <row r="155" spans="1:8">
      <c r="A155" s="20"/>
      <c r="B155" s="17"/>
      <c r="C155" s="17" t="s">
        <v>165</v>
      </c>
      <c r="D155" s="17">
        <f>VLOOKUP(C155,入库记录!$C155:D$800,2,0)</f>
        <v>0</v>
      </c>
      <c r="E155" s="21"/>
      <c r="F155" s="20"/>
      <c r="G155" s="20"/>
      <c r="H155" s="20"/>
    </row>
    <row r="156" spans="1:8">
      <c r="A156" s="20"/>
      <c r="B156" s="17"/>
      <c r="C156" s="17" t="s">
        <v>166</v>
      </c>
      <c r="D156" s="17">
        <f>VLOOKUP(C156,入库记录!$C156:D$800,2,0)</f>
        <v>0</v>
      </c>
      <c r="E156" s="21"/>
      <c r="F156" s="20"/>
      <c r="G156" s="20"/>
      <c r="H156" s="20"/>
    </row>
    <row r="157" spans="1:8">
      <c r="A157" s="20"/>
      <c r="B157" s="17"/>
      <c r="C157" s="17" t="s">
        <v>167</v>
      </c>
      <c r="D157" s="17">
        <f>VLOOKUP(C157,入库记录!$C157:D$800,2,0)</f>
        <v>0</v>
      </c>
      <c r="E157" s="21"/>
      <c r="F157" s="20"/>
      <c r="G157" s="20"/>
      <c r="H157" s="20"/>
    </row>
    <row r="158" spans="1:8">
      <c r="A158" s="20"/>
      <c r="B158" s="17"/>
      <c r="C158" s="17" t="s">
        <v>168</v>
      </c>
      <c r="D158" s="17">
        <f>VLOOKUP(C158,入库记录!$C158:D$800,2,0)</f>
        <v>0</v>
      </c>
      <c r="E158" s="21"/>
      <c r="F158" s="20"/>
      <c r="G158" s="20"/>
      <c r="H158" s="20"/>
    </row>
    <row r="159" spans="1:8">
      <c r="A159" s="20"/>
      <c r="B159" s="17"/>
      <c r="C159" s="17" t="s">
        <v>169</v>
      </c>
      <c r="D159" s="17">
        <f>VLOOKUP(C159,入库记录!$C159:D$800,2,0)</f>
        <v>0</v>
      </c>
      <c r="E159" s="21"/>
      <c r="F159" s="20"/>
      <c r="G159" s="20"/>
      <c r="H159" s="20"/>
    </row>
    <row r="160" spans="1:8">
      <c r="A160" s="20"/>
      <c r="B160" s="17"/>
      <c r="C160" s="17" t="s">
        <v>170</v>
      </c>
      <c r="D160" s="17">
        <f>VLOOKUP(C160,入库记录!$C160:D$800,2,0)</f>
        <v>0</v>
      </c>
      <c r="E160" s="21"/>
      <c r="F160" s="20"/>
      <c r="G160" s="20"/>
      <c r="H160" s="20"/>
    </row>
    <row r="161" spans="1:8">
      <c r="A161" s="20"/>
      <c r="B161" s="17"/>
      <c r="C161" s="17" t="s">
        <v>171</v>
      </c>
      <c r="D161" s="17">
        <f>VLOOKUP(C161,入库记录!$C161:D$800,2,0)</f>
        <v>0</v>
      </c>
      <c r="E161" s="21"/>
      <c r="F161" s="20"/>
      <c r="G161" s="20"/>
      <c r="H161" s="20"/>
    </row>
    <row r="162" spans="1:8">
      <c r="A162" s="20"/>
      <c r="B162" s="17"/>
      <c r="C162" s="17" t="s">
        <v>172</v>
      </c>
      <c r="D162" s="17">
        <f>VLOOKUP(C162,入库记录!$C162:D$800,2,0)</f>
        <v>0</v>
      </c>
      <c r="E162" s="21"/>
      <c r="F162" s="20"/>
      <c r="G162" s="20"/>
      <c r="H162" s="20"/>
    </row>
    <row r="163" spans="1:8">
      <c r="A163" s="20"/>
      <c r="B163" s="17"/>
      <c r="C163" s="17" t="s">
        <v>173</v>
      </c>
      <c r="D163" s="17">
        <f>VLOOKUP(C163,入库记录!$C163:D$800,2,0)</f>
        <v>0</v>
      </c>
      <c r="E163" s="21"/>
      <c r="F163" s="20"/>
      <c r="G163" s="20"/>
      <c r="H163" s="20"/>
    </row>
    <row r="164" spans="1:8">
      <c r="A164" s="20"/>
      <c r="B164" s="17"/>
      <c r="C164" s="17" t="s">
        <v>174</v>
      </c>
      <c r="D164" s="17">
        <f>VLOOKUP(C164,入库记录!$C164:D$800,2,0)</f>
        <v>0</v>
      </c>
      <c r="E164" s="21"/>
      <c r="F164" s="20"/>
      <c r="G164" s="20"/>
      <c r="H164" s="20"/>
    </row>
    <row r="165" spans="1:8">
      <c r="A165" s="20"/>
      <c r="B165" s="17"/>
      <c r="C165" s="17" t="s">
        <v>175</v>
      </c>
      <c r="D165" s="17">
        <f>VLOOKUP(C165,入库记录!$C165:D$800,2,0)</f>
        <v>0</v>
      </c>
      <c r="E165" s="21"/>
      <c r="F165" s="20"/>
      <c r="G165" s="20"/>
      <c r="H165" s="20"/>
    </row>
    <row r="166" spans="1:8">
      <c r="A166" s="20"/>
      <c r="B166" s="17"/>
      <c r="C166" s="17" t="s">
        <v>176</v>
      </c>
      <c r="D166" s="17">
        <f>VLOOKUP(C166,入库记录!$C166:D$800,2,0)</f>
        <v>0</v>
      </c>
      <c r="E166" s="21"/>
      <c r="F166" s="20"/>
      <c r="G166" s="20"/>
      <c r="H166" s="20"/>
    </row>
    <row r="167" spans="1:8">
      <c r="A167" s="20"/>
      <c r="B167" s="17"/>
      <c r="C167" s="17" t="s">
        <v>177</v>
      </c>
      <c r="D167" s="17">
        <f>VLOOKUP(C167,入库记录!$C167:D$800,2,0)</f>
        <v>0</v>
      </c>
      <c r="E167" s="21"/>
      <c r="F167" s="20"/>
      <c r="G167" s="20"/>
      <c r="H167" s="20"/>
    </row>
  </sheetData>
  <sheetProtection autoFilter="0"/>
  <protectedRanges>
    <protectedRange sqref="A4:H199" name="区域1" securityDescriptor=""/>
  </protectedRanges>
  <mergeCells count="9">
    <mergeCell ref="A1:C1"/>
    <mergeCell ref="A2:A3"/>
    <mergeCell ref="B2:B3"/>
    <mergeCell ref="C2:C3"/>
    <mergeCell ref="D2:D3"/>
    <mergeCell ref="E2:E3"/>
    <mergeCell ref="F2:F3"/>
    <mergeCell ref="G2:G3"/>
    <mergeCell ref="H2:H3"/>
  </mergeCells>
  <pageMargins left="0.75" right="0.75" top="1" bottom="1" header="0.509722222222222" footer="0.509722222222222"/>
  <pageSetup paperSize="9" orientation="portrait" verticalDpi="6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N167"/>
  <sheetViews>
    <sheetView showGridLines="0" workbookViewId="0">
      <pane ySplit="3" topLeftCell="A4" activePane="bottomLeft" state="frozen"/>
      <selection/>
      <selection pane="bottomLeft" activeCell="A1" sqref="A1:B1"/>
    </sheetView>
  </sheetViews>
  <sheetFormatPr defaultColWidth="9" defaultRowHeight="17.25"/>
  <cols>
    <col min="1" max="1" width="10.875" style="11" customWidth="1"/>
    <col min="2" max="2" width="13" style="11" customWidth="1"/>
    <col min="3" max="3" width="16.125" style="11" customWidth="1"/>
    <col min="4" max="4" width="12.375" style="11" customWidth="1"/>
    <col min="5" max="5" width="7" style="11" hidden="1" customWidth="1"/>
    <col min="6" max="6" width="9" style="11"/>
    <col min="7" max="7" width="11.125" style="22"/>
    <col min="8" max="8" width="7.875" style="23" customWidth="1"/>
    <col min="9" max="9" width="11.125" style="11" hidden="1"/>
    <col min="10" max="10" width="9.5" style="11" customWidth="1"/>
    <col min="11" max="11" width="13.875" style="11" customWidth="1"/>
    <col min="13" max="13" width="9.5"/>
    <col min="14" max="14" width="10.5"/>
  </cols>
  <sheetData>
    <row r="1" ht="24" customHeight="1" spans="1:11">
      <c r="A1" s="24" t="s">
        <v>531</v>
      </c>
      <c r="B1" s="24"/>
      <c r="C1" s="25">
        <f ca="1">TODAY()</f>
        <v>43136</v>
      </c>
      <c r="D1" s="14"/>
      <c r="E1" s="14"/>
      <c r="F1" s="14"/>
      <c r="G1" s="26"/>
      <c r="H1" s="27"/>
      <c r="I1" s="14"/>
      <c r="J1" s="14"/>
      <c r="K1" s="14"/>
    </row>
    <row r="2" ht="14.25" customHeight="1" spans="1:11">
      <c r="A2" s="15" t="s">
        <v>517</v>
      </c>
      <c r="B2" s="15" t="s">
        <v>532</v>
      </c>
      <c r="C2" s="15" t="s">
        <v>4</v>
      </c>
      <c r="D2" s="15" t="s">
        <v>5</v>
      </c>
      <c r="E2" s="28" t="s">
        <v>533</v>
      </c>
      <c r="F2" s="29"/>
      <c r="G2" s="30" t="s">
        <v>534</v>
      </c>
      <c r="H2" s="31" t="s">
        <v>535</v>
      </c>
      <c r="I2" s="40" t="s">
        <v>522</v>
      </c>
      <c r="J2" s="31" t="s">
        <v>536</v>
      </c>
      <c r="K2" s="41" t="s">
        <v>522</v>
      </c>
    </row>
    <row r="3" ht="21" customHeight="1" spans="1:11">
      <c r="A3" s="15"/>
      <c r="B3" s="15"/>
      <c r="C3" s="15"/>
      <c r="D3" s="15"/>
      <c r="E3" s="32"/>
      <c r="F3" s="33"/>
      <c r="G3" s="34"/>
      <c r="H3" s="31"/>
      <c r="I3" s="42"/>
      <c r="J3" s="43"/>
      <c r="K3" s="44"/>
    </row>
    <row r="4" ht="16.5" spans="1:11">
      <c r="A4" s="35">
        <v>42852</v>
      </c>
      <c r="B4" s="19" t="s">
        <v>537</v>
      </c>
      <c r="C4" s="17" t="s">
        <v>14</v>
      </c>
      <c r="D4" s="17">
        <f>VLOOKUP(C4,入库记录!C$4:D4700,2,0)</f>
        <v>1112222333</v>
      </c>
      <c r="E4" s="18">
        <f ca="1" t="shared" ref="E4:E67" si="0">IF(H4&gt;0,F4,IF(I4&gt;G4,0,0))</f>
        <v>0</v>
      </c>
      <c r="F4" s="18">
        <v>10</v>
      </c>
      <c r="G4" s="36">
        <v>42856</v>
      </c>
      <c r="H4" s="37">
        <f ca="1" t="shared" ref="H4:H67" si="1">IF(G4=0,0,DATEDIF(I4,G4,"d"))</f>
        <v>-280</v>
      </c>
      <c r="I4" s="45">
        <f ca="1" t="shared" ref="I4:I35" si="2">TODAY()</f>
        <v>43136</v>
      </c>
      <c r="J4" s="16"/>
      <c r="K4" s="46"/>
    </row>
    <row r="5" ht="16.5" spans="1:11">
      <c r="A5" s="16">
        <v>42853</v>
      </c>
      <c r="B5" s="19" t="s">
        <v>538</v>
      </c>
      <c r="C5" s="17" t="s">
        <v>15</v>
      </c>
      <c r="D5" s="17">
        <f>VLOOKUP(C5,入库记录!C$4:D4701,2,0)</f>
        <v>123456789</v>
      </c>
      <c r="E5" s="18">
        <f ca="1" t="shared" si="0"/>
        <v>0</v>
      </c>
      <c r="F5" s="18">
        <v>50</v>
      </c>
      <c r="G5" s="36">
        <v>42857</v>
      </c>
      <c r="H5" s="37">
        <f ca="1" t="shared" si="1"/>
        <v>-279</v>
      </c>
      <c r="I5" s="45">
        <f ca="1" t="shared" si="2"/>
        <v>43136</v>
      </c>
      <c r="J5" s="16"/>
      <c r="K5" s="46"/>
    </row>
    <row r="6" ht="16.5" spans="1:11">
      <c r="A6" s="19"/>
      <c r="B6" s="19"/>
      <c r="C6" s="17" t="s">
        <v>16</v>
      </c>
      <c r="D6" s="17"/>
      <c r="E6" s="18"/>
      <c r="F6" s="18"/>
      <c r="G6" s="36"/>
      <c r="H6" s="37">
        <f ca="1" t="shared" si="1"/>
        <v>0</v>
      </c>
      <c r="I6" s="45">
        <f ca="1" t="shared" si="2"/>
        <v>43136</v>
      </c>
      <c r="J6" s="16"/>
      <c r="K6" s="46"/>
    </row>
    <row r="7" ht="16.5" spans="1:11">
      <c r="A7" s="19"/>
      <c r="B7" s="19"/>
      <c r="C7" s="17" t="s">
        <v>17</v>
      </c>
      <c r="D7" s="17"/>
      <c r="E7" s="18"/>
      <c r="F7" s="18"/>
      <c r="G7" s="36"/>
      <c r="H7" s="37">
        <f ca="1" t="shared" si="1"/>
        <v>0</v>
      </c>
      <c r="I7" s="45">
        <f ca="1" t="shared" si="2"/>
        <v>43136</v>
      </c>
      <c r="J7" s="16"/>
      <c r="K7" s="46"/>
    </row>
    <row r="8" ht="16.5" spans="1:11">
      <c r="A8" s="19"/>
      <c r="B8" s="19"/>
      <c r="C8" s="17" t="s">
        <v>18</v>
      </c>
      <c r="D8" s="17"/>
      <c r="E8" s="18"/>
      <c r="F8" s="18"/>
      <c r="G8" s="36"/>
      <c r="H8" s="37">
        <f ca="1" t="shared" si="1"/>
        <v>0</v>
      </c>
      <c r="I8" s="45">
        <f ca="1" t="shared" si="2"/>
        <v>43136</v>
      </c>
      <c r="J8" s="16"/>
      <c r="K8" s="46"/>
    </row>
    <row r="9" ht="16.5" spans="1:11">
      <c r="A9" s="19"/>
      <c r="B9" s="19"/>
      <c r="C9" s="17" t="s">
        <v>19</v>
      </c>
      <c r="D9" s="17"/>
      <c r="E9" s="18"/>
      <c r="F9" s="18"/>
      <c r="G9" s="36"/>
      <c r="H9" s="37">
        <f ca="1" t="shared" si="1"/>
        <v>0</v>
      </c>
      <c r="I9" s="45">
        <f ca="1" t="shared" si="2"/>
        <v>43136</v>
      </c>
      <c r="J9" s="16"/>
      <c r="K9" s="46"/>
    </row>
    <row r="10" ht="16.5" spans="1:11">
      <c r="A10" s="19"/>
      <c r="B10" s="19"/>
      <c r="C10" s="17" t="s">
        <v>20</v>
      </c>
      <c r="D10" s="17"/>
      <c r="E10" s="18"/>
      <c r="F10" s="18"/>
      <c r="G10" s="36"/>
      <c r="H10" s="37">
        <f ca="1" t="shared" si="1"/>
        <v>0</v>
      </c>
      <c r="I10" s="45">
        <f ca="1" t="shared" si="2"/>
        <v>43136</v>
      </c>
      <c r="J10" s="16"/>
      <c r="K10" s="46"/>
    </row>
    <row r="11" ht="16.5" spans="1:11">
      <c r="A11" s="19"/>
      <c r="B11" s="19"/>
      <c r="C11" s="17" t="s">
        <v>21</v>
      </c>
      <c r="D11" s="17"/>
      <c r="E11" s="18"/>
      <c r="F11" s="18"/>
      <c r="G11" s="36"/>
      <c r="H11" s="37">
        <f ca="1" t="shared" si="1"/>
        <v>0</v>
      </c>
      <c r="I11" s="45">
        <f ca="1" t="shared" si="2"/>
        <v>43136</v>
      </c>
      <c r="J11" s="16"/>
      <c r="K11" s="46"/>
    </row>
    <row r="12" ht="16.5" spans="1:11">
      <c r="A12" s="19"/>
      <c r="B12" s="19"/>
      <c r="C12" s="17" t="s">
        <v>22</v>
      </c>
      <c r="D12" s="17"/>
      <c r="E12" s="18"/>
      <c r="F12" s="18"/>
      <c r="G12" s="36"/>
      <c r="H12" s="37">
        <f ca="1" t="shared" si="1"/>
        <v>0</v>
      </c>
      <c r="I12" s="45">
        <f ca="1" t="shared" si="2"/>
        <v>43136</v>
      </c>
      <c r="J12" s="16"/>
      <c r="K12" s="46"/>
    </row>
    <row r="13" ht="16.5" spans="1:11">
      <c r="A13" s="19"/>
      <c r="B13" s="19"/>
      <c r="C13" s="17" t="s">
        <v>23</v>
      </c>
      <c r="D13" s="17"/>
      <c r="E13" s="18"/>
      <c r="F13" s="18"/>
      <c r="G13" s="36"/>
      <c r="H13" s="37">
        <f ca="1" t="shared" si="1"/>
        <v>0</v>
      </c>
      <c r="I13" s="45">
        <f ca="1" t="shared" si="2"/>
        <v>43136</v>
      </c>
      <c r="J13" s="16"/>
      <c r="K13" s="46"/>
    </row>
    <row r="14" ht="16.5" spans="1:11">
      <c r="A14" s="19"/>
      <c r="B14" s="19"/>
      <c r="C14" s="17" t="s">
        <v>24</v>
      </c>
      <c r="D14" s="17"/>
      <c r="E14" s="18">
        <f ca="1" t="shared" si="0"/>
        <v>0</v>
      </c>
      <c r="F14" s="18"/>
      <c r="G14" s="36"/>
      <c r="H14" s="37">
        <f ca="1" t="shared" si="1"/>
        <v>0</v>
      </c>
      <c r="I14" s="45">
        <f ca="1" t="shared" si="2"/>
        <v>43136</v>
      </c>
      <c r="J14" s="16"/>
      <c r="K14" s="46"/>
    </row>
    <row r="15" ht="16.5" spans="1:11">
      <c r="A15" s="19"/>
      <c r="B15" s="19"/>
      <c r="C15" s="17" t="s">
        <v>25</v>
      </c>
      <c r="D15" s="17"/>
      <c r="E15" s="18">
        <f ca="1" t="shared" si="0"/>
        <v>0</v>
      </c>
      <c r="F15" s="18"/>
      <c r="G15" s="36"/>
      <c r="H15" s="37">
        <f ca="1" t="shared" si="1"/>
        <v>0</v>
      </c>
      <c r="I15" s="45">
        <f ca="1" t="shared" si="2"/>
        <v>43136</v>
      </c>
      <c r="J15" s="16"/>
      <c r="K15" s="46"/>
    </row>
    <row r="16" ht="16.5" spans="1:11">
      <c r="A16" s="19"/>
      <c r="B16" s="19"/>
      <c r="C16" s="17" t="s">
        <v>26</v>
      </c>
      <c r="D16" s="17"/>
      <c r="E16" s="18">
        <f ca="1" t="shared" si="0"/>
        <v>0</v>
      </c>
      <c r="F16" s="18"/>
      <c r="G16" s="36"/>
      <c r="H16" s="37">
        <f ca="1" t="shared" si="1"/>
        <v>0</v>
      </c>
      <c r="I16" s="45">
        <f ca="1" t="shared" si="2"/>
        <v>43136</v>
      </c>
      <c r="J16" s="16"/>
      <c r="K16" s="46"/>
    </row>
    <row r="17" ht="16.5" spans="1:11">
      <c r="A17" s="19"/>
      <c r="B17" s="19"/>
      <c r="C17" s="17" t="s">
        <v>27</v>
      </c>
      <c r="D17" s="17"/>
      <c r="E17" s="18">
        <f ca="1" t="shared" si="0"/>
        <v>0</v>
      </c>
      <c r="F17" s="18"/>
      <c r="G17" s="36"/>
      <c r="H17" s="37">
        <f ca="1" t="shared" si="1"/>
        <v>0</v>
      </c>
      <c r="I17" s="45">
        <f ca="1" t="shared" si="2"/>
        <v>43136</v>
      </c>
      <c r="J17" s="16"/>
      <c r="K17" s="46"/>
    </row>
    <row r="18" ht="16.5" spans="1:11">
      <c r="A18" s="19"/>
      <c r="B18" s="19"/>
      <c r="C18" s="17" t="s">
        <v>28</v>
      </c>
      <c r="D18" s="17"/>
      <c r="E18" s="18">
        <f ca="1" t="shared" si="0"/>
        <v>0</v>
      </c>
      <c r="F18" s="18"/>
      <c r="G18" s="36"/>
      <c r="H18" s="37">
        <f ca="1" t="shared" si="1"/>
        <v>0</v>
      </c>
      <c r="I18" s="45">
        <f ca="1" t="shared" si="2"/>
        <v>43136</v>
      </c>
      <c r="J18" s="16"/>
      <c r="K18" s="46"/>
    </row>
    <row r="19" ht="16.5" spans="1:11">
      <c r="A19" s="19"/>
      <c r="B19" s="19"/>
      <c r="C19" s="17" t="s">
        <v>29</v>
      </c>
      <c r="D19" s="17"/>
      <c r="E19" s="18">
        <f ca="1" t="shared" si="0"/>
        <v>0</v>
      </c>
      <c r="F19" s="18"/>
      <c r="G19" s="36"/>
      <c r="H19" s="37">
        <f ca="1" t="shared" si="1"/>
        <v>0</v>
      </c>
      <c r="I19" s="45">
        <f ca="1" t="shared" si="2"/>
        <v>43136</v>
      </c>
      <c r="J19" s="16"/>
      <c r="K19" s="46"/>
    </row>
    <row r="20" ht="16.5" spans="1:11">
      <c r="A20" s="19"/>
      <c r="B20" s="19"/>
      <c r="C20" s="17" t="s">
        <v>30</v>
      </c>
      <c r="D20" s="17"/>
      <c r="E20" s="18">
        <f ca="1" t="shared" si="0"/>
        <v>0</v>
      </c>
      <c r="F20" s="18"/>
      <c r="G20" s="36"/>
      <c r="H20" s="37">
        <f ca="1" t="shared" si="1"/>
        <v>0</v>
      </c>
      <c r="I20" s="45">
        <f ca="1" t="shared" si="2"/>
        <v>43136</v>
      </c>
      <c r="J20" s="16"/>
      <c r="K20" s="46"/>
    </row>
    <row r="21" ht="16.5" spans="1:11">
      <c r="A21" s="19"/>
      <c r="B21" s="19"/>
      <c r="C21" s="17" t="s">
        <v>31</v>
      </c>
      <c r="D21" s="17"/>
      <c r="E21" s="18">
        <f ca="1" t="shared" si="0"/>
        <v>0</v>
      </c>
      <c r="F21" s="18"/>
      <c r="G21" s="36"/>
      <c r="H21" s="37">
        <f ca="1" t="shared" si="1"/>
        <v>0</v>
      </c>
      <c r="I21" s="45">
        <f ca="1" t="shared" si="2"/>
        <v>43136</v>
      </c>
      <c r="J21" s="16"/>
      <c r="K21" s="46"/>
    </row>
    <row r="22" ht="16.5" spans="1:11">
      <c r="A22" s="19"/>
      <c r="B22" s="19"/>
      <c r="C22" s="17" t="s">
        <v>32</v>
      </c>
      <c r="D22" s="17"/>
      <c r="E22" s="18">
        <f ca="1" t="shared" si="0"/>
        <v>0</v>
      </c>
      <c r="F22" s="18"/>
      <c r="G22" s="36"/>
      <c r="H22" s="37">
        <f ca="1" t="shared" si="1"/>
        <v>0</v>
      </c>
      <c r="I22" s="45">
        <f ca="1" t="shared" si="2"/>
        <v>43136</v>
      </c>
      <c r="J22" s="16"/>
      <c r="K22" s="46"/>
    </row>
    <row r="23" ht="16.5" spans="1:14">
      <c r="A23" s="19"/>
      <c r="B23" s="19"/>
      <c r="C23" s="17" t="s">
        <v>33</v>
      </c>
      <c r="D23" s="17"/>
      <c r="E23" s="18">
        <f ca="1" t="shared" si="0"/>
        <v>0</v>
      </c>
      <c r="F23" s="18"/>
      <c r="G23" s="36"/>
      <c r="H23" s="37">
        <f ca="1" t="shared" si="1"/>
        <v>0</v>
      </c>
      <c r="I23" s="45">
        <f ca="1" t="shared" si="2"/>
        <v>43136</v>
      </c>
      <c r="J23" s="16"/>
      <c r="K23" s="46"/>
      <c r="M23" s="47"/>
      <c r="N23" s="47"/>
    </row>
    <row r="24" ht="16.5" spans="1:11">
      <c r="A24" s="19"/>
      <c r="B24" s="19"/>
      <c r="C24" s="17" t="s">
        <v>34</v>
      </c>
      <c r="D24" s="17"/>
      <c r="E24" s="18">
        <f ca="1" t="shared" si="0"/>
        <v>0</v>
      </c>
      <c r="F24" s="18"/>
      <c r="G24" s="36"/>
      <c r="H24" s="37">
        <f ca="1" t="shared" si="1"/>
        <v>0</v>
      </c>
      <c r="I24" s="45">
        <f ca="1" t="shared" si="2"/>
        <v>43136</v>
      </c>
      <c r="J24" s="16"/>
      <c r="K24" s="46"/>
    </row>
    <row r="25" ht="16.5" spans="1:11">
      <c r="A25" s="19"/>
      <c r="B25" s="19"/>
      <c r="C25" s="17" t="s">
        <v>35</v>
      </c>
      <c r="D25" s="17"/>
      <c r="E25" s="18">
        <f ca="1" t="shared" si="0"/>
        <v>0</v>
      </c>
      <c r="F25" s="18"/>
      <c r="G25" s="36"/>
      <c r="H25" s="37">
        <f ca="1" t="shared" si="1"/>
        <v>0</v>
      </c>
      <c r="I25" s="45">
        <f ca="1" t="shared" si="2"/>
        <v>43136</v>
      </c>
      <c r="J25" s="16"/>
      <c r="K25" s="46"/>
    </row>
    <row r="26" ht="16.5" spans="1:11">
      <c r="A26" s="19"/>
      <c r="B26" s="19"/>
      <c r="C26" s="17" t="s">
        <v>36</v>
      </c>
      <c r="D26" s="17"/>
      <c r="E26" s="18">
        <f ca="1" t="shared" si="0"/>
        <v>0</v>
      </c>
      <c r="F26" s="18"/>
      <c r="G26" s="36"/>
      <c r="H26" s="37">
        <f ca="1" t="shared" si="1"/>
        <v>0</v>
      </c>
      <c r="I26" s="45">
        <f ca="1" t="shared" si="2"/>
        <v>43136</v>
      </c>
      <c r="J26" s="16"/>
      <c r="K26" s="46"/>
    </row>
    <row r="27" ht="16.5" spans="1:11">
      <c r="A27" s="19"/>
      <c r="B27" s="19"/>
      <c r="C27" s="17" t="s">
        <v>37</v>
      </c>
      <c r="D27" s="17"/>
      <c r="E27" s="18">
        <f ca="1" t="shared" si="0"/>
        <v>0</v>
      </c>
      <c r="F27" s="18"/>
      <c r="G27" s="36"/>
      <c r="H27" s="37">
        <f ca="1" t="shared" si="1"/>
        <v>0</v>
      </c>
      <c r="I27" s="45">
        <f ca="1" t="shared" si="2"/>
        <v>43136</v>
      </c>
      <c r="J27" s="16"/>
      <c r="K27" s="46"/>
    </row>
    <row r="28" ht="16.5" spans="1:11">
      <c r="A28" s="19"/>
      <c r="B28" s="19"/>
      <c r="C28" s="17" t="s">
        <v>38</v>
      </c>
      <c r="D28" s="17"/>
      <c r="E28" s="18">
        <f ca="1" t="shared" si="0"/>
        <v>0</v>
      </c>
      <c r="F28" s="18"/>
      <c r="G28" s="36"/>
      <c r="H28" s="37">
        <f ca="1" t="shared" si="1"/>
        <v>0</v>
      </c>
      <c r="I28" s="45">
        <f ca="1" t="shared" si="2"/>
        <v>43136</v>
      </c>
      <c r="J28" s="16"/>
      <c r="K28" s="46"/>
    </row>
    <row r="29" ht="16.5" spans="1:11">
      <c r="A29" s="19"/>
      <c r="B29" s="19"/>
      <c r="C29" s="17" t="s">
        <v>39</v>
      </c>
      <c r="D29" s="17"/>
      <c r="E29" s="18">
        <f ca="1" t="shared" si="0"/>
        <v>0</v>
      </c>
      <c r="F29" s="18"/>
      <c r="G29" s="36"/>
      <c r="H29" s="37">
        <f ca="1" t="shared" si="1"/>
        <v>0</v>
      </c>
      <c r="I29" s="45">
        <f ca="1" t="shared" si="2"/>
        <v>43136</v>
      </c>
      <c r="J29" s="16"/>
      <c r="K29" s="46"/>
    </row>
    <row r="30" ht="16.5" spans="1:11">
      <c r="A30" s="19"/>
      <c r="B30" s="19"/>
      <c r="C30" s="17" t="s">
        <v>40</v>
      </c>
      <c r="D30" s="17"/>
      <c r="E30" s="18">
        <f ca="1" t="shared" si="0"/>
        <v>0</v>
      </c>
      <c r="F30" s="18"/>
      <c r="G30" s="36"/>
      <c r="H30" s="37">
        <f ca="1" t="shared" si="1"/>
        <v>0</v>
      </c>
      <c r="I30" s="45">
        <f ca="1" t="shared" si="2"/>
        <v>43136</v>
      </c>
      <c r="J30" s="16"/>
      <c r="K30" s="46"/>
    </row>
    <row r="31" ht="16.5" spans="1:11">
      <c r="A31" s="19"/>
      <c r="B31" s="19"/>
      <c r="C31" s="17" t="s">
        <v>41</v>
      </c>
      <c r="D31" s="17"/>
      <c r="E31" s="18">
        <f ca="1" t="shared" si="0"/>
        <v>0</v>
      </c>
      <c r="F31" s="18"/>
      <c r="G31" s="36"/>
      <c r="H31" s="37">
        <f ca="1" t="shared" si="1"/>
        <v>0</v>
      </c>
      <c r="I31" s="45">
        <f ca="1" t="shared" si="2"/>
        <v>43136</v>
      </c>
      <c r="J31" s="16"/>
      <c r="K31" s="46"/>
    </row>
    <row r="32" ht="16.5" spans="1:11">
      <c r="A32" s="19"/>
      <c r="B32" s="19"/>
      <c r="C32" s="17" t="s">
        <v>42</v>
      </c>
      <c r="D32" s="17"/>
      <c r="E32" s="18">
        <f ca="1" t="shared" si="0"/>
        <v>0</v>
      </c>
      <c r="F32" s="18"/>
      <c r="G32" s="36"/>
      <c r="H32" s="37">
        <f ca="1" t="shared" si="1"/>
        <v>0</v>
      </c>
      <c r="I32" s="45">
        <f ca="1" t="shared" si="2"/>
        <v>43136</v>
      </c>
      <c r="J32" s="16"/>
      <c r="K32" s="46"/>
    </row>
    <row r="33" ht="16.5" spans="1:11">
      <c r="A33" s="19"/>
      <c r="B33" s="19"/>
      <c r="C33" s="17" t="s">
        <v>43</v>
      </c>
      <c r="D33" s="17"/>
      <c r="E33" s="18">
        <f ca="1" t="shared" si="0"/>
        <v>0</v>
      </c>
      <c r="F33" s="18"/>
      <c r="G33" s="36"/>
      <c r="H33" s="37">
        <f ca="1" t="shared" si="1"/>
        <v>0</v>
      </c>
      <c r="I33" s="45">
        <f ca="1" t="shared" si="2"/>
        <v>43136</v>
      </c>
      <c r="J33" s="16"/>
      <c r="K33" s="46"/>
    </row>
    <row r="34" ht="16.5" spans="1:11">
      <c r="A34" s="19"/>
      <c r="B34" s="19"/>
      <c r="C34" s="17" t="s">
        <v>44</v>
      </c>
      <c r="D34" s="17"/>
      <c r="E34" s="18">
        <f ca="1" t="shared" si="0"/>
        <v>0</v>
      </c>
      <c r="F34" s="18"/>
      <c r="G34" s="36"/>
      <c r="H34" s="37">
        <f ca="1" t="shared" si="1"/>
        <v>0</v>
      </c>
      <c r="I34" s="45">
        <f ca="1" t="shared" si="2"/>
        <v>43136</v>
      </c>
      <c r="J34" s="16"/>
      <c r="K34" s="46"/>
    </row>
    <row r="35" ht="16.5" spans="1:11">
      <c r="A35" s="19"/>
      <c r="B35" s="19"/>
      <c r="C35" s="17" t="s">
        <v>45</v>
      </c>
      <c r="D35" s="17"/>
      <c r="E35" s="18">
        <f ca="1" t="shared" si="0"/>
        <v>0</v>
      </c>
      <c r="F35" s="18"/>
      <c r="G35" s="36"/>
      <c r="H35" s="37">
        <f ca="1" t="shared" si="1"/>
        <v>0</v>
      </c>
      <c r="I35" s="45">
        <f ca="1" t="shared" si="2"/>
        <v>43136</v>
      </c>
      <c r="J35" s="16"/>
      <c r="K35" s="46"/>
    </row>
    <row r="36" ht="16.5" spans="1:11">
      <c r="A36" s="19"/>
      <c r="B36" s="19"/>
      <c r="C36" s="17" t="s">
        <v>46</v>
      </c>
      <c r="D36" s="17"/>
      <c r="E36" s="18">
        <f ca="1" t="shared" si="0"/>
        <v>0</v>
      </c>
      <c r="F36" s="18"/>
      <c r="G36" s="36"/>
      <c r="H36" s="37">
        <f ca="1" t="shared" si="1"/>
        <v>0</v>
      </c>
      <c r="I36" s="45">
        <f ca="1" t="shared" ref="I36:I67" si="3">TODAY()</f>
        <v>43136</v>
      </c>
      <c r="J36" s="16"/>
      <c r="K36" s="46"/>
    </row>
    <row r="37" ht="16.5" spans="1:11">
      <c r="A37" s="19"/>
      <c r="B37" s="19"/>
      <c r="C37" s="17" t="s">
        <v>47</v>
      </c>
      <c r="D37" s="17"/>
      <c r="E37" s="18">
        <f ca="1" t="shared" si="0"/>
        <v>0</v>
      </c>
      <c r="F37" s="18"/>
      <c r="G37" s="36"/>
      <c r="H37" s="37">
        <f ca="1" t="shared" si="1"/>
        <v>0</v>
      </c>
      <c r="I37" s="45">
        <f ca="1" t="shared" si="3"/>
        <v>43136</v>
      </c>
      <c r="J37" s="16"/>
      <c r="K37" s="46"/>
    </row>
    <row r="38" ht="16.5" spans="1:11">
      <c r="A38" s="19"/>
      <c r="B38" s="19"/>
      <c r="C38" s="17" t="s">
        <v>48</v>
      </c>
      <c r="D38" s="17"/>
      <c r="E38" s="18">
        <f ca="1" t="shared" si="0"/>
        <v>0</v>
      </c>
      <c r="F38" s="18"/>
      <c r="G38" s="36"/>
      <c r="H38" s="37">
        <f ca="1" t="shared" si="1"/>
        <v>0</v>
      </c>
      <c r="I38" s="45">
        <f ca="1" t="shared" si="3"/>
        <v>43136</v>
      </c>
      <c r="J38" s="16"/>
      <c r="K38" s="46"/>
    </row>
    <row r="39" spans="1:11">
      <c r="A39" s="20"/>
      <c r="B39" s="20"/>
      <c r="C39" s="17" t="s">
        <v>49</v>
      </c>
      <c r="D39" s="17"/>
      <c r="E39" s="21">
        <f ca="1" t="shared" si="0"/>
        <v>0</v>
      </c>
      <c r="F39" s="21"/>
      <c r="G39" s="38"/>
      <c r="H39" s="39">
        <f ca="1" t="shared" si="1"/>
        <v>0</v>
      </c>
      <c r="I39" s="22">
        <f ca="1" t="shared" si="3"/>
        <v>43136</v>
      </c>
      <c r="J39" s="48"/>
      <c r="K39" s="49"/>
    </row>
    <row r="40" spans="1:11">
      <c r="A40" s="20"/>
      <c r="B40" s="20"/>
      <c r="C40" s="17" t="s">
        <v>50</v>
      </c>
      <c r="D40" s="17"/>
      <c r="E40" s="21">
        <f ca="1" t="shared" si="0"/>
        <v>0</v>
      </c>
      <c r="F40" s="21"/>
      <c r="G40" s="38"/>
      <c r="H40" s="39">
        <f ca="1" t="shared" si="1"/>
        <v>0</v>
      </c>
      <c r="I40" s="22">
        <f ca="1" t="shared" si="3"/>
        <v>43136</v>
      </c>
      <c r="J40" s="48"/>
      <c r="K40" s="49"/>
    </row>
    <row r="41" spans="1:11">
      <c r="A41" s="20"/>
      <c r="B41" s="20"/>
      <c r="C41" s="17" t="s">
        <v>51</v>
      </c>
      <c r="D41" s="17"/>
      <c r="E41" s="21">
        <f ca="1" t="shared" si="0"/>
        <v>0</v>
      </c>
      <c r="F41" s="21"/>
      <c r="G41" s="38"/>
      <c r="H41" s="39">
        <f ca="1" t="shared" si="1"/>
        <v>0</v>
      </c>
      <c r="I41" s="22">
        <f ca="1" t="shared" si="3"/>
        <v>43136</v>
      </c>
      <c r="J41" s="48"/>
      <c r="K41" s="49"/>
    </row>
    <row r="42" spans="1:11">
      <c r="A42" s="20"/>
      <c r="B42" s="20"/>
      <c r="C42" s="17" t="s">
        <v>52</v>
      </c>
      <c r="D42" s="17"/>
      <c r="E42" s="21">
        <f ca="1" t="shared" si="0"/>
        <v>0</v>
      </c>
      <c r="F42" s="21"/>
      <c r="G42" s="38"/>
      <c r="H42" s="39">
        <f ca="1" t="shared" si="1"/>
        <v>0</v>
      </c>
      <c r="I42" s="22">
        <f ca="1" t="shared" si="3"/>
        <v>43136</v>
      </c>
      <c r="J42" s="48"/>
      <c r="K42" s="49"/>
    </row>
    <row r="43" spans="1:11">
      <c r="A43" s="20"/>
      <c r="B43" s="20"/>
      <c r="C43" s="17" t="s">
        <v>53</v>
      </c>
      <c r="D43" s="17"/>
      <c r="E43" s="21">
        <f ca="1" t="shared" si="0"/>
        <v>0</v>
      </c>
      <c r="F43" s="21"/>
      <c r="G43" s="38"/>
      <c r="H43" s="39">
        <f ca="1" t="shared" si="1"/>
        <v>0</v>
      </c>
      <c r="I43" s="22">
        <f ca="1" t="shared" si="3"/>
        <v>43136</v>
      </c>
      <c r="J43" s="48"/>
      <c r="K43" s="49"/>
    </row>
    <row r="44" spans="1:11">
      <c r="A44" s="20"/>
      <c r="B44" s="20"/>
      <c r="C44" s="17" t="s">
        <v>54</v>
      </c>
      <c r="D44" s="17"/>
      <c r="E44" s="21">
        <f ca="1" t="shared" si="0"/>
        <v>0</v>
      </c>
      <c r="F44" s="21"/>
      <c r="G44" s="38"/>
      <c r="H44" s="39">
        <f ca="1" t="shared" si="1"/>
        <v>0</v>
      </c>
      <c r="I44" s="22">
        <f ca="1" t="shared" si="3"/>
        <v>43136</v>
      </c>
      <c r="J44" s="48"/>
      <c r="K44" s="49"/>
    </row>
    <row r="45" spans="1:11">
      <c r="A45" s="20"/>
      <c r="B45" s="20"/>
      <c r="C45" s="17" t="s">
        <v>55</v>
      </c>
      <c r="D45" s="17"/>
      <c r="E45" s="21">
        <f ca="1" t="shared" si="0"/>
        <v>0</v>
      </c>
      <c r="F45" s="21"/>
      <c r="G45" s="38"/>
      <c r="H45" s="39">
        <f ca="1" t="shared" si="1"/>
        <v>0</v>
      </c>
      <c r="I45" s="22">
        <f ca="1" t="shared" si="3"/>
        <v>43136</v>
      </c>
      <c r="J45" s="48"/>
      <c r="K45" s="49"/>
    </row>
    <row r="46" spans="1:11">
      <c r="A46" s="20"/>
      <c r="B46" s="20"/>
      <c r="C46" s="17" t="s">
        <v>56</v>
      </c>
      <c r="D46" s="17"/>
      <c r="E46" s="21">
        <f ca="1" t="shared" si="0"/>
        <v>0</v>
      </c>
      <c r="F46" s="21"/>
      <c r="G46" s="38"/>
      <c r="H46" s="39">
        <f ca="1" t="shared" si="1"/>
        <v>0</v>
      </c>
      <c r="I46" s="22">
        <f ca="1" t="shared" si="3"/>
        <v>43136</v>
      </c>
      <c r="J46" s="48"/>
      <c r="K46" s="49"/>
    </row>
    <row r="47" spans="1:11">
      <c r="A47" s="20"/>
      <c r="B47" s="20"/>
      <c r="C47" s="17" t="s">
        <v>57</v>
      </c>
      <c r="D47" s="17"/>
      <c r="E47" s="21">
        <f ca="1" t="shared" si="0"/>
        <v>0</v>
      </c>
      <c r="F47" s="21"/>
      <c r="G47" s="38"/>
      <c r="H47" s="39">
        <f ca="1" t="shared" si="1"/>
        <v>0</v>
      </c>
      <c r="I47" s="22">
        <f ca="1" t="shared" si="3"/>
        <v>43136</v>
      </c>
      <c r="J47" s="48"/>
      <c r="K47" s="49"/>
    </row>
    <row r="48" spans="1:11">
      <c r="A48" s="20"/>
      <c r="B48" s="20"/>
      <c r="C48" s="17" t="s">
        <v>58</v>
      </c>
      <c r="D48" s="17"/>
      <c r="E48" s="21">
        <f ca="1" t="shared" si="0"/>
        <v>0</v>
      </c>
      <c r="F48" s="21"/>
      <c r="G48" s="38"/>
      <c r="H48" s="39">
        <f ca="1" t="shared" si="1"/>
        <v>0</v>
      </c>
      <c r="I48" s="22">
        <f ca="1" t="shared" si="3"/>
        <v>43136</v>
      </c>
      <c r="J48" s="48"/>
      <c r="K48" s="49"/>
    </row>
    <row r="49" spans="1:11">
      <c r="A49" s="20"/>
      <c r="B49" s="20"/>
      <c r="C49" s="17" t="s">
        <v>59</v>
      </c>
      <c r="D49" s="17"/>
      <c r="E49" s="21">
        <f ca="1" t="shared" si="0"/>
        <v>0</v>
      </c>
      <c r="F49" s="21"/>
      <c r="G49" s="38"/>
      <c r="H49" s="39">
        <f ca="1" t="shared" si="1"/>
        <v>0</v>
      </c>
      <c r="I49" s="22">
        <f ca="1" t="shared" si="3"/>
        <v>43136</v>
      </c>
      <c r="J49" s="48"/>
      <c r="K49" s="49"/>
    </row>
    <row r="50" spans="1:11">
      <c r="A50" s="20"/>
      <c r="B50" s="20"/>
      <c r="C50" s="17" t="s">
        <v>60</v>
      </c>
      <c r="D50" s="17"/>
      <c r="E50" s="21">
        <f ca="1" t="shared" si="0"/>
        <v>0</v>
      </c>
      <c r="F50" s="21"/>
      <c r="G50" s="38"/>
      <c r="H50" s="39">
        <f ca="1" t="shared" si="1"/>
        <v>0</v>
      </c>
      <c r="I50" s="22">
        <f ca="1" t="shared" si="3"/>
        <v>43136</v>
      </c>
      <c r="J50" s="48"/>
      <c r="K50" s="49"/>
    </row>
    <row r="51" spans="1:11">
      <c r="A51" s="20"/>
      <c r="B51" s="20"/>
      <c r="C51" s="17" t="s">
        <v>61</v>
      </c>
      <c r="D51" s="17"/>
      <c r="E51" s="21">
        <f ca="1" t="shared" si="0"/>
        <v>0</v>
      </c>
      <c r="F51" s="21"/>
      <c r="G51" s="38"/>
      <c r="H51" s="39">
        <f ca="1" t="shared" si="1"/>
        <v>0</v>
      </c>
      <c r="I51" s="22">
        <f ca="1" t="shared" si="3"/>
        <v>43136</v>
      </c>
      <c r="J51" s="48"/>
      <c r="K51" s="49"/>
    </row>
    <row r="52" spans="1:11">
      <c r="A52" s="20"/>
      <c r="B52" s="20"/>
      <c r="C52" s="17" t="s">
        <v>62</v>
      </c>
      <c r="D52" s="17"/>
      <c r="E52" s="21">
        <f ca="1" t="shared" si="0"/>
        <v>0</v>
      </c>
      <c r="F52" s="21"/>
      <c r="G52" s="38"/>
      <c r="H52" s="39">
        <f ca="1" t="shared" si="1"/>
        <v>0</v>
      </c>
      <c r="I52" s="22">
        <f ca="1" t="shared" si="3"/>
        <v>43136</v>
      </c>
      <c r="J52" s="48"/>
      <c r="K52" s="49"/>
    </row>
    <row r="53" spans="1:11">
      <c r="A53" s="20"/>
      <c r="B53" s="20"/>
      <c r="C53" s="17" t="s">
        <v>63</v>
      </c>
      <c r="D53" s="17"/>
      <c r="E53" s="21">
        <f ca="1" t="shared" si="0"/>
        <v>0</v>
      </c>
      <c r="F53" s="21"/>
      <c r="G53" s="38"/>
      <c r="H53" s="39">
        <f ca="1" t="shared" si="1"/>
        <v>0</v>
      </c>
      <c r="I53" s="22">
        <f ca="1" t="shared" si="3"/>
        <v>43136</v>
      </c>
      <c r="J53" s="48"/>
      <c r="K53" s="49"/>
    </row>
    <row r="54" spans="1:11">
      <c r="A54" s="20"/>
      <c r="B54" s="20"/>
      <c r="C54" s="17" t="s">
        <v>64</v>
      </c>
      <c r="D54" s="17"/>
      <c r="E54" s="21">
        <f ca="1" t="shared" si="0"/>
        <v>0</v>
      </c>
      <c r="F54" s="21"/>
      <c r="G54" s="38"/>
      <c r="H54" s="39">
        <f ca="1" t="shared" si="1"/>
        <v>0</v>
      </c>
      <c r="I54" s="22">
        <f ca="1" t="shared" si="3"/>
        <v>43136</v>
      </c>
      <c r="J54" s="48"/>
      <c r="K54" s="49"/>
    </row>
    <row r="55" spans="1:11">
      <c r="A55" s="20"/>
      <c r="B55" s="20"/>
      <c r="C55" s="17" t="s">
        <v>65</v>
      </c>
      <c r="D55" s="17"/>
      <c r="E55" s="21">
        <f ca="1" t="shared" si="0"/>
        <v>0</v>
      </c>
      <c r="F55" s="21"/>
      <c r="G55" s="38"/>
      <c r="H55" s="39">
        <f ca="1" t="shared" si="1"/>
        <v>0</v>
      </c>
      <c r="I55" s="22">
        <f ca="1" t="shared" si="3"/>
        <v>43136</v>
      </c>
      <c r="J55" s="48"/>
      <c r="K55" s="49"/>
    </row>
    <row r="56" spans="1:11">
      <c r="A56" s="20"/>
      <c r="B56" s="20"/>
      <c r="C56" s="17" t="s">
        <v>66</v>
      </c>
      <c r="D56" s="17"/>
      <c r="E56" s="21">
        <f ca="1" t="shared" si="0"/>
        <v>0</v>
      </c>
      <c r="F56" s="21"/>
      <c r="G56" s="38"/>
      <c r="H56" s="39">
        <f ca="1" t="shared" si="1"/>
        <v>0</v>
      </c>
      <c r="I56" s="22">
        <f ca="1" t="shared" si="3"/>
        <v>43136</v>
      </c>
      <c r="J56" s="48"/>
      <c r="K56" s="49"/>
    </row>
    <row r="57" spans="1:11">
      <c r="A57" s="20"/>
      <c r="B57" s="20"/>
      <c r="C57" s="17" t="s">
        <v>67</v>
      </c>
      <c r="D57" s="17"/>
      <c r="E57" s="21">
        <f ca="1" t="shared" si="0"/>
        <v>0</v>
      </c>
      <c r="F57" s="21"/>
      <c r="G57" s="38"/>
      <c r="H57" s="39">
        <f ca="1" t="shared" si="1"/>
        <v>0</v>
      </c>
      <c r="I57" s="22">
        <f ca="1" t="shared" si="3"/>
        <v>43136</v>
      </c>
      <c r="J57" s="48"/>
      <c r="K57" s="49"/>
    </row>
    <row r="58" spans="1:11">
      <c r="A58" s="20"/>
      <c r="B58" s="20"/>
      <c r="C58" s="17" t="s">
        <v>68</v>
      </c>
      <c r="D58" s="17"/>
      <c r="E58" s="21">
        <f ca="1" t="shared" si="0"/>
        <v>0</v>
      </c>
      <c r="F58" s="21"/>
      <c r="G58" s="38"/>
      <c r="H58" s="39">
        <f ca="1" t="shared" si="1"/>
        <v>0</v>
      </c>
      <c r="I58" s="22">
        <f ca="1" t="shared" si="3"/>
        <v>43136</v>
      </c>
      <c r="J58" s="48"/>
      <c r="K58" s="49"/>
    </row>
    <row r="59" spans="1:11">
      <c r="A59" s="20"/>
      <c r="B59" s="20"/>
      <c r="C59" s="17" t="s">
        <v>69</v>
      </c>
      <c r="D59" s="17"/>
      <c r="E59" s="21">
        <f ca="1" t="shared" si="0"/>
        <v>0</v>
      </c>
      <c r="F59" s="21"/>
      <c r="G59" s="38"/>
      <c r="H59" s="39">
        <f ca="1" t="shared" si="1"/>
        <v>0</v>
      </c>
      <c r="I59" s="22">
        <f ca="1" t="shared" si="3"/>
        <v>43136</v>
      </c>
      <c r="J59" s="48"/>
      <c r="K59" s="49"/>
    </row>
    <row r="60" spans="1:11">
      <c r="A60" s="20"/>
      <c r="B60" s="20"/>
      <c r="C60" s="17" t="s">
        <v>70</v>
      </c>
      <c r="D60" s="17"/>
      <c r="E60" s="21">
        <f ca="1" t="shared" si="0"/>
        <v>0</v>
      </c>
      <c r="F60" s="21"/>
      <c r="G60" s="38"/>
      <c r="H60" s="39">
        <f ca="1" t="shared" si="1"/>
        <v>0</v>
      </c>
      <c r="I60" s="22">
        <f ca="1" t="shared" si="3"/>
        <v>43136</v>
      </c>
      <c r="J60" s="48"/>
      <c r="K60" s="49"/>
    </row>
    <row r="61" spans="1:11">
      <c r="A61" s="20"/>
      <c r="B61" s="20"/>
      <c r="C61" s="17" t="s">
        <v>71</v>
      </c>
      <c r="D61" s="17"/>
      <c r="E61" s="21">
        <f ca="1" t="shared" si="0"/>
        <v>0</v>
      </c>
      <c r="F61" s="21"/>
      <c r="G61" s="38"/>
      <c r="H61" s="39">
        <f ca="1" t="shared" si="1"/>
        <v>0</v>
      </c>
      <c r="I61" s="22">
        <f ca="1" t="shared" si="3"/>
        <v>43136</v>
      </c>
      <c r="J61" s="48"/>
      <c r="K61" s="49"/>
    </row>
    <row r="62" spans="1:11">
      <c r="A62" s="20"/>
      <c r="B62" s="20"/>
      <c r="C62" s="17" t="s">
        <v>72</v>
      </c>
      <c r="D62" s="17"/>
      <c r="E62" s="21">
        <f ca="1" t="shared" si="0"/>
        <v>0</v>
      </c>
      <c r="F62" s="21"/>
      <c r="G62" s="38"/>
      <c r="H62" s="39">
        <f ca="1" t="shared" si="1"/>
        <v>0</v>
      </c>
      <c r="I62" s="22">
        <f ca="1" t="shared" si="3"/>
        <v>43136</v>
      </c>
      <c r="J62" s="48"/>
      <c r="K62" s="49"/>
    </row>
    <row r="63" spans="1:11">
      <c r="A63" s="20"/>
      <c r="B63" s="20"/>
      <c r="C63" s="17" t="s">
        <v>73</v>
      </c>
      <c r="D63" s="17"/>
      <c r="E63" s="21">
        <f ca="1" t="shared" si="0"/>
        <v>0</v>
      </c>
      <c r="F63" s="21"/>
      <c r="G63" s="38"/>
      <c r="H63" s="39">
        <f ca="1" t="shared" si="1"/>
        <v>0</v>
      </c>
      <c r="I63" s="22">
        <f ca="1" t="shared" si="3"/>
        <v>43136</v>
      </c>
      <c r="J63" s="48"/>
      <c r="K63" s="49"/>
    </row>
    <row r="64" spans="1:11">
      <c r="A64" s="20"/>
      <c r="B64" s="20"/>
      <c r="C64" s="17" t="s">
        <v>74</v>
      </c>
      <c r="D64" s="17"/>
      <c r="E64" s="21">
        <f ca="1" t="shared" si="0"/>
        <v>0</v>
      </c>
      <c r="F64" s="21"/>
      <c r="G64" s="38"/>
      <c r="H64" s="39">
        <f ca="1" t="shared" si="1"/>
        <v>0</v>
      </c>
      <c r="I64" s="22">
        <f ca="1" t="shared" si="3"/>
        <v>43136</v>
      </c>
      <c r="J64" s="48"/>
      <c r="K64" s="49"/>
    </row>
    <row r="65" spans="1:11">
      <c r="A65" s="20"/>
      <c r="B65" s="20"/>
      <c r="C65" s="17" t="s">
        <v>75</v>
      </c>
      <c r="D65" s="17"/>
      <c r="E65" s="21">
        <f ca="1" t="shared" si="0"/>
        <v>0</v>
      </c>
      <c r="F65" s="21"/>
      <c r="G65" s="38"/>
      <c r="H65" s="39">
        <f ca="1" t="shared" si="1"/>
        <v>0</v>
      </c>
      <c r="I65" s="22">
        <f ca="1" t="shared" si="3"/>
        <v>43136</v>
      </c>
      <c r="J65" s="48"/>
      <c r="K65" s="49"/>
    </row>
    <row r="66" spans="1:11">
      <c r="A66" s="20"/>
      <c r="B66" s="20"/>
      <c r="C66" s="17" t="s">
        <v>76</v>
      </c>
      <c r="D66" s="17"/>
      <c r="E66" s="21">
        <f ca="1" t="shared" si="0"/>
        <v>0</v>
      </c>
      <c r="F66" s="21"/>
      <c r="G66" s="38"/>
      <c r="H66" s="39">
        <f ca="1" t="shared" si="1"/>
        <v>0</v>
      </c>
      <c r="I66" s="22">
        <f ca="1" t="shared" si="3"/>
        <v>43136</v>
      </c>
      <c r="J66" s="48"/>
      <c r="K66" s="49"/>
    </row>
    <row r="67" spans="1:11">
      <c r="A67" s="20"/>
      <c r="B67" s="20"/>
      <c r="C67" s="17" t="s">
        <v>77</v>
      </c>
      <c r="D67" s="17"/>
      <c r="E67" s="21">
        <f ca="1" t="shared" si="0"/>
        <v>0</v>
      </c>
      <c r="F67" s="21"/>
      <c r="G67" s="38"/>
      <c r="H67" s="39">
        <f ca="1" t="shared" si="1"/>
        <v>0</v>
      </c>
      <c r="I67" s="22">
        <f ca="1" t="shared" si="3"/>
        <v>43136</v>
      </c>
      <c r="J67" s="48"/>
      <c r="K67" s="49"/>
    </row>
    <row r="68" spans="1:11">
      <c r="A68" s="20"/>
      <c r="B68" s="20"/>
      <c r="C68" s="17" t="s">
        <v>78</v>
      </c>
      <c r="D68" s="17"/>
      <c r="E68" s="21">
        <f ca="1" t="shared" ref="E68:E131" si="4">IF(H68&gt;0,F68,IF(I68&gt;G68,0,0))</f>
        <v>0</v>
      </c>
      <c r="F68" s="21"/>
      <c r="G68" s="38"/>
      <c r="H68" s="39">
        <f ca="1" t="shared" ref="H68:H131" si="5">IF(G68=0,0,DATEDIF(I68,G68,"d"))</f>
        <v>0</v>
      </c>
      <c r="I68" s="22">
        <f ca="1" t="shared" ref="I68:I99" si="6">TODAY()</f>
        <v>43136</v>
      </c>
      <c r="J68" s="48"/>
      <c r="K68" s="49"/>
    </row>
    <row r="69" spans="1:11">
      <c r="A69" s="20"/>
      <c r="B69" s="20"/>
      <c r="C69" s="17" t="s">
        <v>79</v>
      </c>
      <c r="D69" s="17"/>
      <c r="E69" s="21">
        <f ca="1" t="shared" si="4"/>
        <v>0</v>
      </c>
      <c r="F69" s="21"/>
      <c r="G69" s="38"/>
      <c r="H69" s="39">
        <f ca="1" t="shared" si="5"/>
        <v>0</v>
      </c>
      <c r="I69" s="22">
        <f ca="1" t="shared" si="6"/>
        <v>43136</v>
      </c>
      <c r="J69" s="48"/>
      <c r="K69" s="49"/>
    </row>
    <row r="70" spans="1:11">
      <c r="A70" s="20"/>
      <c r="B70" s="20"/>
      <c r="C70" s="17" t="s">
        <v>80</v>
      </c>
      <c r="D70" s="17"/>
      <c r="E70" s="21">
        <f ca="1" t="shared" si="4"/>
        <v>0</v>
      </c>
      <c r="F70" s="21"/>
      <c r="G70" s="38"/>
      <c r="H70" s="39">
        <f ca="1" t="shared" si="5"/>
        <v>0</v>
      </c>
      <c r="I70" s="22">
        <f ca="1" t="shared" si="6"/>
        <v>43136</v>
      </c>
      <c r="J70" s="48"/>
      <c r="K70" s="49"/>
    </row>
    <row r="71" spans="1:11">
      <c r="A71" s="20"/>
      <c r="B71" s="20"/>
      <c r="C71" s="17" t="s">
        <v>81</v>
      </c>
      <c r="D71" s="17"/>
      <c r="E71" s="21">
        <f ca="1" t="shared" si="4"/>
        <v>0</v>
      </c>
      <c r="F71" s="21"/>
      <c r="G71" s="38"/>
      <c r="H71" s="39">
        <f ca="1" t="shared" si="5"/>
        <v>0</v>
      </c>
      <c r="I71" s="22">
        <f ca="1" t="shared" si="6"/>
        <v>43136</v>
      </c>
      <c r="J71" s="48"/>
      <c r="K71" s="49"/>
    </row>
    <row r="72" spans="1:11">
      <c r="A72" s="20"/>
      <c r="B72" s="20"/>
      <c r="C72" s="17" t="s">
        <v>82</v>
      </c>
      <c r="D72" s="17"/>
      <c r="E72" s="21">
        <f ca="1" t="shared" si="4"/>
        <v>0</v>
      </c>
      <c r="F72" s="21"/>
      <c r="G72" s="38"/>
      <c r="H72" s="39">
        <f ca="1" t="shared" si="5"/>
        <v>0</v>
      </c>
      <c r="I72" s="22">
        <f ca="1" t="shared" si="6"/>
        <v>43136</v>
      </c>
      <c r="J72" s="48"/>
      <c r="K72" s="49"/>
    </row>
    <row r="73" spans="1:11">
      <c r="A73" s="20"/>
      <c r="B73" s="20"/>
      <c r="C73" s="17" t="s">
        <v>83</v>
      </c>
      <c r="D73" s="17"/>
      <c r="E73" s="21">
        <f ca="1" t="shared" si="4"/>
        <v>0</v>
      </c>
      <c r="F73" s="21"/>
      <c r="G73" s="38"/>
      <c r="H73" s="39">
        <f ca="1" t="shared" si="5"/>
        <v>0</v>
      </c>
      <c r="I73" s="22">
        <f ca="1" t="shared" si="6"/>
        <v>43136</v>
      </c>
      <c r="J73" s="48"/>
      <c r="K73" s="49"/>
    </row>
    <row r="74" spans="1:11">
      <c r="A74" s="20"/>
      <c r="B74" s="20"/>
      <c r="C74" s="17" t="s">
        <v>84</v>
      </c>
      <c r="D74" s="17"/>
      <c r="E74" s="21">
        <f ca="1" t="shared" si="4"/>
        <v>0</v>
      </c>
      <c r="F74" s="21"/>
      <c r="G74" s="38"/>
      <c r="H74" s="39">
        <f ca="1" t="shared" si="5"/>
        <v>0</v>
      </c>
      <c r="I74" s="22">
        <f ca="1" t="shared" si="6"/>
        <v>43136</v>
      </c>
      <c r="J74" s="48"/>
      <c r="K74" s="49"/>
    </row>
    <row r="75" spans="1:11">
      <c r="A75" s="20"/>
      <c r="B75" s="20"/>
      <c r="C75" s="17" t="s">
        <v>85</v>
      </c>
      <c r="D75" s="17"/>
      <c r="E75" s="21">
        <f ca="1" t="shared" si="4"/>
        <v>0</v>
      </c>
      <c r="F75" s="21"/>
      <c r="G75" s="38"/>
      <c r="H75" s="39">
        <f ca="1" t="shared" si="5"/>
        <v>0</v>
      </c>
      <c r="I75" s="22">
        <f ca="1" t="shared" si="6"/>
        <v>43136</v>
      </c>
      <c r="J75" s="48"/>
      <c r="K75" s="49"/>
    </row>
    <row r="76" spans="1:11">
      <c r="A76" s="20"/>
      <c r="B76" s="20"/>
      <c r="C76" s="17" t="s">
        <v>86</v>
      </c>
      <c r="D76" s="17"/>
      <c r="E76" s="21">
        <f ca="1" t="shared" si="4"/>
        <v>0</v>
      </c>
      <c r="F76" s="21"/>
      <c r="G76" s="38"/>
      <c r="H76" s="39">
        <f ca="1" t="shared" si="5"/>
        <v>0</v>
      </c>
      <c r="I76" s="22">
        <f ca="1" t="shared" si="6"/>
        <v>43136</v>
      </c>
      <c r="J76" s="48"/>
      <c r="K76" s="49"/>
    </row>
    <row r="77" spans="1:11">
      <c r="A77" s="20"/>
      <c r="B77" s="20"/>
      <c r="C77" s="17" t="s">
        <v>87</v>
      </c>
      <c r="D77" s="17"/>
      <c r="E77" s="21">
        <f ca="1" t="shared" si="4"/>
        <v>0</v>
      </c>
      <c r="F77" s="21"/>
      <c r="G77" s="38"/>
      <c r="H77" s="39">
        <f ca="1" t="shared" si="5"/>
        <v>0</v>
      </c>
      <c r="I77" s="22">
        <f ca="1" t="shared" si="6"/>
        <v>43136</v>
      </c>
      <c r="J77" s="48"/>
      <c r="K77" s="49"/>
    </row>
    <row r="78" spans="1:11">
      <c r="A78" s="20"/>
      <c r="B78" s="20"/>
      <c r="C78" s="17" t="s">
        <v>88</v>
      </c>
      <c r="D78" s="17"/>
      <c r="E78" s="21">
        <f ca="1" t="shared" si="4"/>
        <v>0</v>
      </c>
      <c r="F78" s="21"/>
      <c r="G78" s="38"/>
      <c r="H78" s="39">
        <f ca="1" t="shared" si="5"/>
        <v>0</v>
      </c>
      <c r="I78" s="22">
        <f ca="1" t="shared" si="6"/>
        <v>43136</v>
      </c>
      <c r="J78" s="48"/>
      <c r="K78" s="49"/>
    </row>
    <row r="79" spans="1:11">
      <c r="A79" s="20"/>
      <c r="B79" s="20"/>
      <c r="C79" s="17" t="s">
        <v>89</v>
      </c>
      <c r="D79" s="17"/>
      <c r="E79" s="21">
        <f ca="1" t="shared" si="4"/>
        <v>0</v>
      </c>
      <c r="F79" s="21"/>
      <c r="G79" s="38"/>
      <c r="H79" s="39">
        <f ca="1" t="shared" si="5"/>
        <v>0</v>
      </c>
      <c r="I79" s="22">
        <f ca="1" t="shared" si="6"/>
        <v>43136</v>
      </c>
      <c r="J79" s="48"/>
      <c r="K79" s="49"/>
    </row>
    <row r="80" spans="1:11">
      <c r="A80" s="20"/>
      <c r="B80" s="20"/>
      <c r="C80" s="17" t="s">
        <v>90</v>
      </c>
      <c r="D80" s="17"/>
      <c r="E80" s="21">
        <f ca="1" t="shared" si="4"/>
        <v>0</v>
      </c>
      <c r="F80" s="21"/>
      <c r="G80" s="38"/>
      <c r="H80" s="39">
        <f ca="1" t="shared" si="5"/>
        <v>0</v>
      </c>
      <c r="I80" s="22">
        <f ca="1" t="shared" si="6"/>
        <v>43136</v>
      </c>
      <c r="J80" s="48"/>
      <c r="K80" s="49"/>
    </row>
    <row r="81" spans="1:11">
      <c r="A81" s="20"/>
      <c r="B81" s="20"/>
      <c r="C81" s="17" t="s">
        <v>91</v>
      </c>
      <c r="D81" s="17"/>
      <c r="E81" s="21">
        <f ca="1" t="shared" si="4"/>
        <v>0</v>
      </c>
      <c r="F81" s="21"/>
      <c r="G81" s="38"/>
      <c r="H81" s="39">
        <f ca="1" t="shared" si="5"/>
        <v>0</v>
      </c>
      <c r="I81" s="22">
        <f ca="1" t="shared" si="6"/>
        <v>43136</v>
      </c>
      <c r="J81" s="48"/>
      <c r="K81" s="49"/>
    </row>
    <row r="82" spans="1:11">
      <c r="A82" s="20"/>
      <c r="B82" s="20"/>
      <c r="C82" s="17" t="s">
        <v>92</v>
      </c>
      <c r="D82" s="17"/>
      <c r="E82" s="21">
        <f ca="1" t="shared" si="4"/>
        <v>0</v>
      </c>
      <c r="F82" s="21"/>
      <c r="G82" s="38"/>
      <c r="H82" s="39">
        <f ca="1" t="shared" si="5"/>
        <v>0</v>
      </c>
      <c r="I82" s="22">
        <f ca="1" t="shared" si="6"/>
        <v>43136</v>
      </c>
      <c r="J82" s="48"/>
      <c r="K82" s="49"/>
    </row>
    <row r="83" spans="1:11">
      <c r="A83" s="20"/>
      <c r="B83" s="20"/>
      <c r="C83" s="17" t="s">
        <v>93</v>
      </c>
      <c r="D83" s="17"/>
      <c r="E83" s="21">
        <f ca="1" t="shared" si="4"/>
        <v>0</v>
      </c>
      <c r="F83" s="21"/>
      <c r="G83" s="38"/>
      <c r="H83" s="39">
        <f ca="1" t="shared" si="5"/>
        <v>0</v>
      </c>
      <c r="I83" s="22">
        <f ca="1" t="shared" si="6"/>
        <v>43136</v>
      </c>
      <c r="J83" s="48"/>
      <c r="K83" s="49"/>
    </row>
    <row r="84" spans="1:11">
      <c r="A84" s="20"/>
      <c r="B84" s="20"/>
      <c r="C84" s="17" t="s">
        <v>94</v>
      </c>
      <c r="D84" s="17"/>
      <c r="E84" s="21">
        <f ca="1" t="shared" si="4"/>
        <v>0</v>
      </c>
      <c r="F84" s="21"/>
      <c r="G84" s="38"/>
      <c r="H84" s="39">
        <f ca="1" t="shared" si="5"/>
        <v>0</v>
      </c>
      <c r="I84" s="22">
        <f ca="1" t="shared" si="6"/>
        <v>43136</v>
      </c>
      <c r="J84" s="48"/>
      <c r="K84" s="49"/>
    </row>
    <row r="85" spans="1:11">
      <c r="A85" s="20"/>
      <c r="B85" s="20"/>
      <c r="C85" s="17" t="s">
        <v>95</v>
      </c>
      <c r="D85" s="17"/>
      <c r="E85" s="21">
        <f ca="1" t="shared" si="4"/>
        <v>0</v>
      </c>
      <c r="F85" s="21"/>
      <c r="G85" s="38"/>
      <c r="H85" s="39">
        <f ca="1" t="shared" si="5"/>
        <v>0</v>
      </c>
      <c r="I85" s="22">
        <f ca="1" t="shared" si="6"/>
        <v>43136</v>
      </c>
      <c r="J85" s="48"/>
      <c r="K85" s="49"/>
    </row>
    <row r="86" spans="1:11">
      <c r="A86" s="20"/>
      <c r="B86" s="20"/>
      <c r="C86" s="17" t="s">
        <v>96</v>
      </c>
      <c r="D86" s="17"/>
      <c r="E86" s="21">
        <f ca="1" t="shared" si="4"/>
        <v>0</v>
      </c>
      <c r="F86" s="21"/>
      <c r="G86" s="38"/>
      <c r="H86" s="39">
        <f ca="1" t="shared" si="5"/>
        <v>0</v>
      </c>
      <c r="I86" s="22">
        <f ca="1" t="shared" si="6"/>
        <v>43136</v>
      </c>
      <c r="J86" s="48"/>
      <c r="K86" s="49"/>
    </row>
    <row r="87" spans="1:11">
      <c r="A87" s="20"/>
      <c r="B87" s="20"/>
      <c r="C87" s="17" t="s">
        <v>97</v>
      </c>
      <c r="D87" s="17"/>
      <c r="E87" s="21">
        <f ca="1" t="shared" si="4"/>
        <v>0</v>
      </c>
      <c r="F87" s="21"/>
      <c r="G87" s="38"/>
      <c r="H87" s="39">
        <f ca="1" t="shared" si="5"/>
        <v>0</v>
      </c>
      <c r="I87" s="22">
        <f ca="1" t="shared" si="6"/>
        <v>43136</v>
      </c>
      <c r="J87" s="48"/>
      <c r="K87" s="49"/>
    </row>
    <row r="88" spans="1:11">
      <c r="A88" s="20"/>
      <c r="B88" s="20"/>
      <c r="C88" s="17" t="s">
        <v>98</v>
      </c>
      <c r="D88" s="17"/>
      <c r="E88" s="21">
        <f ca="1" t="shared" si="4"/>
        <v>0</v>
      </c>
      <c r="F88" s="21"/>
      <c r="G88" s="38"/>
      <c r="H88" s="39">
        <f ca="1" t="shared" si="5"/>
        <v>0</v>
      </c>
      <c r="I88" s="22">
        <f ca="1" t="shared" si="6"/>
        <v>43136</v>
      </c>
      <c r="J88" s="48"/>
      <c r="K88" s="49"/>
    </row>
    <row r="89" spans="1:11">
      <c r="A89" s="20"/>
      <c r="B89" s="20"/>
      <c r="C89" s="17" t="s">
        <v>99</v>
      </c>
      <c r="D89" s="17"/>
      <c r="E89" s="21">
        <f ca="1" t="shared" si="4"/>
        <v>0</v>
      </c>
      <c r="F89" s="21"/>
      <c r="G89" s="38"/>
      <c r="H89" s="39">
        <f ca="1" t="shared" si="5"/>
        <v>0</v>
      </c>
      <c r="I89" s="22">
        <f ca="1" t="shared" si="6"/>
        <v>43136</v>
      </c>
      <c r="J89" s="48"/>
      <c r="K89" s="49"/>
    </row>
    <row r="90" spans="1:11">
      <c r="A90" s="20"/>
      <c r="B90" s="20"/>
      <c r="C90" s="17" t="s">
        <v>100</v>
      </c>
      <c r="D90" s="17"/>
      <c r="E90" s="21">
        <f ca="1" t="shared" si="4"/>
        <v>0</v>
      </c>
      <c r="F90" s="21"/>
      <c r="G90" s="38"/>
      <c r="H90" s="39">
        <f ca="1" t="shared" si="5"/>
        <v>0</v>
      </c>
      <c r="I90" s="22">
        <f ca="1" t="shared" si="6"/>
        <v>43136</v>
      </c>
      <c r="J90" s="48"/>
      <c r="K90" s="49"/>
    </row>
    <row r="91" spans="1:11">
      <c r="A91" s="20"/>
      <c r="B91" s="20"/>
      <c r="C91" s="17" t="s">
        <v>101</v>
      </c>
      <c r="D91" s="17"/>
      <c r="E91" s="21">
        <f ca="1" t="shared" si="4"/>
        <v>0</v>
      </c>
      <c r="F91" s="21"/>
      <c r="G91" s="38"/>
      <c r="H91" s="39">
        <f ca="1" t="shared" si="5"/>
        <v>0</v>
      </c>
      <c r="I91" s="22">
        <f ca="1" t="shared" si="6"/>
        <v>43136</v>
      </c>
      <c r="J91" s="48"/>
      <c r="K91" s="49"/>
    </row>
    <row r="92" spans="1:11">
      <c r="A92" s="20"/>
      <c r="B92" s="20"/>
      <c r="C92" s="17" t="s">
        <v>102</v>
      </c>
      <c r="D92" s="17"/>
      <c r="E92" s="21">
        <f ca="1" t="shared" si="4"/>
        <v>0</v>
      </c>
      <c r="F92" s="21"/>
      <c r="G92" s="38"/>
      <c r="H92" s="39">
        <f ca="1" t="shared" si="5"/>
        <v>0</v>
      </c>
      <c r="I92" s="22">
        <f ca="1" t="shared" si="6"/>
        <v>43136</v>
      </c>
      <c r="J92" s="48"/>
      <c r="K92" s="49"/>
    </row>
    <row r="93" spans="1:11">
      <c r="A93" s="20"/>
      <c r="B93" s="20"/>
      <c r="C93" s="17" t="s">
        <v>103</v>
      </c>
      <c r="D93" s="17"/>
      <c r="E93" s="21">
        <f ca="1" t="shared" si="4"/>
        <v>0</v>
      </c>
      <c r="F93" s="21"/>
      <c r="G93" s="38"/>
      <c r="H93" s="39">
        <f ca="1" t="shared" si="5"/>
        <v>0</v>
      </c>
      <c r="I93" s="22">
        <f ca="1" t="shared" si="6"/>
        <v>43136</v>
      </c>
      <c r="J93" s="48"/>
      <c r="K93" s="49"/>
    </row>
    <row r="94" spans="1:11">
      <c r="A94" s="20"/>
      <c r="B94" s="20"/>
      <c r="C94" s="17" t="s">
        <v>104</v>
      </c>
      <c r="D94" s="17"/>
      <c r="E94" s="21">
        <f ca="1" t="shared" si="4"/>
        <v>0</v>
      </c>
      <c r="F94" s="21"/>
      <c r="G94" s="38"/>
      <c r="H94" s="39">
        <f ca="1" t="shared" si="5"/>
        <v>0</v>
      </c>
      <c r="I94" s="22">
        <f ca="1" t="shared" si="6"/>
        <v>43136</v>
      </c>
      <c r="J94" s="48"/>
      <c r="K94" s="49"/>
    </row>
    <row r="95" spans="1:11">
      <c r="A95" s="20"/>
      <c r="B95" s="20"/>
      <c r="C95" s="17" t="s">
        <v>105</v>
      </c>
      <c r="D95" s="17"/>
      <c r="E95" s="21">
        <f ca="1" t="shared" si="4"/>
        <v>0</v>
      </c>
      <c r="F95" s="21"/>
      <c r="G95" s="38"/>
      <c r="H95" s="39">
        <f ca="1" t="shared" si="5"/>
        <v>0</v>
      </c>
      <c r="I95" s="22">
        <f ca="1" t="shared" si="6"/>
        <v>43136</v>
      </c>
      <c r="J95" s="48"/>
      <c r="K95" s="49"/>
    </row>
    <row r="96" spans="1:11">
      <c r="A96" s="20"/>
      <c r="B96" s="20"/>
      <c r="C96" s="17" t="s">
        <v>106</v>
      </c>
      <c r="D96" s="17"/>
      <c r="E96" s="21">
        <f ca="1" t="shared" si="4"/>
        <v>0</v>
      </c>
      <c r="F96" s="21"/>
      <c r="G96" s="38"/>
      <c r="H96" s="39">
        <f ca="1" t="shared" si="5"/>
        <v>0</v>
      </c>
      <c r="I96" s="22">
        <f ca="1" t="shared" si="6"/>
        <v>43136</v>
      </c>
      <c r="J96" s="48"/>
      <c r="K96" s="49"/>
    </row>
    <row r="97" spans="1:11">
      <c r="A97" s="20"/>
      <c r="B97" s="20"/>
      <c r="C97" s="17" t="s">
        <v>107</v>
      </c>
      <c r="D97" s="17"/>
      <c r="E97" s="21">
        <f ca="1" t="shared" si="4"/>
        <v>0</v>
      </c>
      <c r="F97" s="21"/>
      <c r="G97" s="38"/>
      <c r="H97" s="39">
        <f ca="1" t="shared" si="5"/>
        <v>0</v>
      </c>
      <c r="I97" s="22">
        <f ca="1" t="shared" si="6"/>
        <v>43136</v>
      </c>
      <c r="J97" s="48"/>
      <c r="K97" s="49"/>
    </row>
    <row r="98" spans="1:11">
      <c r="A98" s="20"/>
      <c r="B98" s="20"/>
      <c r="C98" s="17" t="s">
        <v>108</v>
      </c>
      <c r="D98" s="17"/>
      <c r="E98" s="21">
        <f ca="1" t="shared" si="4"/>
        <v>0</v>
      </c>
      <c r="F98" s="21"/>
      <c r="G98" s="38"/>
      <c r="H98" s="39">
        <f ca="1" t="shared" si="5"/>
        <v>0</v>
      </c>
      <c r="I98" s="22">
        <f ca="1" t="shared" si="6"/>
        <v>43136</v>
      </c>
      <c r="J98" s="48"/>
      <c r="K98" s="49"/>
    </row>
    <row r="99" spans="1:11">
      <c r="A99" s="20"/>
      <c r="B99" s="20"/>
      <c r="C99" s="17" t="s">
        <v>109</v>
      </c>
      <c r="D99" s="17"/>
      <c r="E99" s="21">
        <f ca="1" t="shared" si="4"/>
        <v>0</v>
      </c>
      <c r="F99" s="21"/>
      <c r="G99" s="38"/>
      <c r="H99" s="39">
        <f ca="1" t="shared" si="5"/>
        <v>0</v>
      </c>
      <c r="I99" s="22">
        <f ca="1" t="shared" si="6"/>
        <v>43136</v>
      </c>
      <c r="J99" s="48"/>
      <c r="K99" s="49"/>
    </row>
    <row r="100" spans="1:11">
      <c r="A100" s="20"/>
      <c r="B100" s="20"/>
      <c r="C100" s="17" t="s">
        <v>110</v>
      </c>
      <c r="D100" s="17"/>
      <c r="E100" s="21">
        <f ca="1" t="shared" si="4"/>
        <v>0</v>
      </c>
      <c r="F100" s="21"/>
      <c r="G100" s="38"/>
      <c r="H100" s="39">
        <f ca="1" t="shared" si="5"/>
        <v>0</v>
      </c>
      <c r="I100" s="22">
        <f ca="1" t="shared" ref="I100:I131" si="7">TODAY()</f>
        <v>43136</v>
      </c>
      <c r="J100" s="48"/>
      <c r="K100" s="49"/>
    </row>
    <row r="101" spans="1:11">
      <c r="A101" s="20"/>
      <c r="B101" s="20"/>
      <c r="C101" s="17" t="s">
        <v>111</v>
      </c>
      <c r="D101" s="17"/>
      <c r="E101" s="21">
        <f ca="1" t="shared" si="4"/>
        <v>0</v>
      </c>
      <c r="F101" s="21"/>
      <c r="G101" s="38"/>
      <c r="H101" s="39">
        <f ca="1" t="shared" si="5"/>
        <v>0</v>
      </c>
      <c r="I101" s="22">
        <f ca="1" t="shared" si="7"/>
        <v>43136</v>
      </c>
      <c r="J101" s="48"/>
      <c r="K101" s="49"/>
    </row>
    <row r="102" spans="1:11">
      <c r="A102" s="20"/>
      <c r="B102" s="20"/>
      <c r="C102" s="17" t="s">
        <v>112</v>
      </c>
      <c r="D102" s="17"/>
      <c r="E102" s="21">
        <f ca="1" t="shared" si="4"/>
        <v>0</v>
      </c>
      <c r="F102" s="21"/>
      <c r="G102" s="38"/>
      <c r="H102" s="39">
        <f ca="1" t="shared" si="5"/>
        <v>0</v>
      </c>
      <c r="I102" s="22">
        <f ca="1" t="shared" si="7"/>
        <v>43136</v>
      </c>
      <c r="J102" s="48"/>
      <c r="K102" s="49"/>
    </row>
    <row r="103" spans="1:11">
      <c r="A103" s="20"/>
      <c r="B103" s="20"/>
      <c r="C103" s="17" t="s">
        <v>113</v>
      </c>
      <c r="D103" s="17"/>
      <c r="E103" s="21">
        <f ca="1" t="shared" si="4"/>
        <v>0</v>
      </c>
      <c r="F103" s="21"/>
      <c r="G103" s="38"/>
      <c r="H103" s="39">
        <f ca="1" t="shared" si="5"/>
        <v>0</v>
      </c>
      <c r="I103" s="22">
        <f ca="1" t="shared" si="7"/>
        <v>43136</v>
      </c>
      <c r="J103" s="48"/>
      <c r="K103" s="49"/>
    </row>
    <row r="104" spans="1:11">
      <c r="A104" s="20"/>
      <c r="B104" s="20"/>
      <c r="C104" s="17" t="s">
        <v>114</v>
      </c>
      <c r="D104" s="17"/>
      <c r="E104" s="21">
        <f ca="1" t="shared" si="4"/>
        <v>0</v>
      </c>
      <c r="F104" s="21"/>
      <c r="G104" s="38"/>
      <c r="H104" s="39">
        <f ca="1" t="shared" si="5"/>
        <v>0</v>
      </c>
      <c r="I104" s="22">
        <f ca="1" t="shared" si="7"/>
        <v>43136</v>
      </c>
      <c r="J104" s="48"/>
      <c r="K104" s="49"/>
    </row>
    <row r="105" spans="1:11">
      <c r="A105" s="20"/>
      <c r="B105" s="20"/>
      <c r="C105" s="17" t="s">
        <v>115</v>
      </c>
      <c r="D105" s="17"/>
      <c r="E105" s="21">
        <f ca="1" t="shared" si="4"/>
        <v>0</v>
      </c>
      <c r="F105" s="21"/>
      <c r="G105" s="38"/>
      <c r="H105" s="39">
        <f ca="1" t="shared" si="5"/>
        <v>0</v>
      </c>
      <c r="I105" s="22">
        <f ca="1" t="shared" si="7"/>
        <v>43136</v>
      </c>
      <c r="J105" s="48"/>
      <c r="K105" s="49"/>
    </row>
    <row r="106" spans="1:11">
      <c r="A106" s="20"/>
      <c r="B106" s="20"/>
      <c r="C106" s="17" t="s">
        <v>116</v>
      </c>
      <c r="D106" s="17"/>
      <c r="E106" s="21">
        <f ca="1" t="shared" si="4"/>
        <v>0</v>
      </c>
      <c r="F106" s="21"/>
      <c r="G106" s="38"/>
      <c r="H106" s="39">
        <f ca="1" t="shared" si="5"/>
        <v>0</v>
      </c>
      <c r="I106" s="22">
        <f ca="1" t="shared" si="7"/>
        <v>43136</v>
      </c>
      <c r="J106" s="48"/>
      <c r="K106" s="49"/>
    </row>
    <row r="107" spans="1:11">
      <c r="A107" s="20"/>
      <c r="B107" s="20"/>
      <c r="C107" s="17" t="s">
        <v>117</v>
      </c>
      <c r="D107" s="17"/>
      <c r="E107" s="21">
        <f ca="1" t="shared" si="4"/>
        <v>0</v>
      </c>
      <c r="F107" s="21"/>
      <c r="G107" s="38"/>
      <c r="H107" s="39">
        <f ca="1" t="shared" si="5"/>
        <v>0</v>
      </c>
      <c r="I107" s="22">
        <f ca="1" t="shared" si="7"/>
        <v>43136</v>
      </c>
      <c r="J107" s="48"/>
      <c r="K107" s="49"/>
    </row>
    <row r="108" spans="1:11">
      <c r="A108" s="20"/>
      <c r="B108" s="20"/>
      <c r="C108" s="17" t="s">
        <v>118</v>
      </c>
      <c r="D108" s="17"/>
      <c r="E108" s="21">
        <f ca="1" t="shared" si="4"/>
        <v>0</v>
      </c>
      <c r="F108" s="21"/>
      <c r="G108" s="38"/>
      <c r="H108" s="39">
        <f ca="1" t="shared" si="5"/>
        <v>0</v>
      </c>
      <c r="I108" s="22">
        <f ca="1" t="shared" si="7"/>
        <v>43136</v>
      </c>
      <c r="J108" s="48"/>
      <c r="K108" s="49"/>
    </row>
    <row r="109" spans="1:11">
      <c r="A109" s="20"/>
      <c r="B109" s="20"/>
      <c r="C109" s="17" t="s">
        <v>119</v>
      </c>
      <c r="D109" s="17"/>
      <c r="E109" s="21">
        <f ca="1" t="shared" si="4"/>
        <v>0</v>
      </c>
      <c r="F109" s="21"/>
      <c r="G109" s="38"/>
      <c r="H109" s="39">
        <f ca="1" t="shared" si="5"/>
        <v>0</v>
      </c>
      <c r="I109" s="22">
        <f ca="1" t="shared" si="7"/>
        <v>43136</v>
      </c>
      <c r="J109" s="48"/>
      <c r="K109" s="49"/>
    </row>
    <row r="110" spans="1:11">
      <c r="A110" s="20"/>
      <c r="B110" s="20"/>
      <c r="C110" s="17" t="s">
        <v>120</v>
      </c>
      <c r="D110" s="17"/>
      <c r="E110" s="21">
        <f ca="1" t="shared" si="4"/>
        <v>0</v>
      </c>
      <c r="F110" s="21"/>
      <c r="G110" s="38"/>
      <c r="H110" s="39">
        <f ca="1" t="shared" si="5"/>
        <v>0</v>
      </c>
      <c r="I110" s="22">
        <f ca="1" t="shared" si="7"/>
        <v>43136</v>
      </c>
      <c r="J110" s="48"/>
      <c r="K110" s="49"/>
    </row>
    <row r="111" spans="1:11">
      <c r="A111" s="20"/>
      <c r="B111" s="20"/>
      <c r="C111" s="17" t="s">
        <v>121</v>
      </c>
      <c r="D111" s="17"/>
      <c r="E111" s="21">
        <f ca="1" t="shared" si="4"/>
        <v>0</v>
      </c>
      <c r="F111" s="21"/>
      <c r="G111" s="38"/>
      <c r="H111" s="39">
        <f ca="1" t="shared" si="5"/>
        <v>0</v>
      </c>
      <c r="I111" s="22">
        <f ca="1" t="shared" si="7"/>
        <v>43136</v>
      </c>
      <c r="J111" s="48"/>
      <c r="K111" s="49"/>
    </row>
    <row r="112" spans="1:11">
      <c r="A112" s="20"/>
      <c r="B112" s="20"/>
      <c r="C112" s="17" t="s">
        <v>122</v>
      </c>
      <c r="D112" s="17"/>
      <c r="E112" s="21">
        <f ca="1" t="shared" si="4"/>
        <v>0</v>
      </c>
      <c r="F112" s="21"/>
      <c r="G112" s="38"/>
      <c r="H112" s="39">
        <f ca="1" t="shared" si="5"/>
        <v>0</v>
      </c>
      <c r="I112" s="22">
        <f ca="1" t="shared" si="7"/>
        <v>43136</v>
      </c>
      <c r="J112" s="48"/>
      <c r="K112" s="49"/>
    </row>
    <row r="113" spans="1:11">
      <c r="A113" s="20"/>
      <c r="B113" s="20"/>
      <c r="C113" s="17" t="s">
        <v>123</v>
      </c>
      <c r="D113" s="17"/>
      <c r="E113" s="21">
        <f ca="1" t="shared" si="4"/>
        <v>0</v>
      </c>
      <c r="F113" s="21"/>
      <c r="G113" s="38"/>
      <c r="H113" s="39">
        <f ca="1" t="shared" si="5"/>
        <v>0</v>
      </c>
      <c r="I113" s="22">
        <f ca="1" t="shared" si="7"/>
        <v>43136</v>
      </c>
      <c r="J113" s="48"/>
      <c r="K113" s="49"/>
    </row>
    <row r="114" spans="1:11">
      <c r="A114" s="20"/>
      <c r="B114" s="20"/>
      <c r="C114" s="17" t="s">
        <v>124</v>
      </c>
      <c r="D114" s="17"/>
      <c r="E114" s="21">
        <f ca="1" t="shared" si="4"/>
        <v>0</v>
      </c>
      <c r="F114" s="21"/>
      <c r="G114" s="38"/>
      <c r="H114" s="39">
        <f ca="1" t="shared" si="5"/>
        <v>0</v>
      </c>
      <c r="I114" s="22">
        <f ca="1" t="shared" si="7"/>
        <v>43136</v>
      </c>
      <c r="J114" s="48"/>
      <c r="K114" s="49"/>
    </row>
    <row r="115" spans="1:11">
      <c r="A115" s="20"/>
      <c r="B115" s="20"/>
      <c r="C115" s="17" t="s">
        <v>125</v>
      </c>
      <c r="D115" s="17"/>
      <c r="E115" s="21">
        <f ca="1" t="shared" si="4"/>
        <v>0</v>
      </c>
      <c r="F115" s="21"/>
      <c r="G115" s="38"/>
      <c r="H115" s="39">
        <f ca="1" t="shared" si="5"/>
        <v>0</v>
      </c>
      <c r="I115" s="22">
        <f ca="1" t="shared" si="7"/>
        <v>43136</v>
      </c>
      <c r="J115" s="48"/>
      <c r="K115" s="49"/>
    </row>
    <row r="116" spans="1:11">
      <c r="A116" s="20"/>
      <c r="B116" s="20"/>
      <c r="C116" s="17" t="s">
        <v>126</v>
      </c>
      <c r="D116" s="17"/>
      <c r="E116" s="21">
        <f ca="1" t="shared" si="4"/>
        <v>0</v>
      </c>
      <c r="F116" s="21"/>
      <c r="G116" s="38"/>
      <c r="H116" s="39">
        <f ca="1" t="shared" si="5"/>
        <v>0</v>
      </c>
      <c r="I116" s="22">
        <f ca="1" t="shared" si="7"/>
        <v>43136</v>
      </c>
      <c r="J116" s="48"/>
      <c r="K116" s="49"/>
    </row>
    <row r="117" spans="1:11">
      <c r="A117" s="20"/>
      <c r="B117" s="20"/>
      <c r="C117" s="17" t="s">
        <v>127</v>
      </c>
      <c r="D117" s="17"/>
      <c r="E117" s="21">
        <f ca="1" t="shared" si="4"/>
        <v>0</v>
      </c>
      <c r="F117" s="21"/>
      <c r="G117" s="38"/>
      <c r="H117" s="39">
        <f ca="1" t="shared" si="5"/>
        <v>0</v>
      </c>
      <c r="I117" s="22">
        <f ca="1" t="shared" si="7"/>
        <v>43136</v>
      </c>
      <c r="J117" s="48"/>
      <c r="K117" s="49"/>
    </row>
    <row r="118" spans="1:11">
      <c r="A118" s="20"/>
      <c r="B118" s="20"/>
      <c r="C118" s="17" t="s">
        <v>128</v>
      </c>
      <c r="D118" s="17"/>
      <c r="E118" s="21">
        <f ca="1" t="shared" si="4"/>
        <v>0</v>
      </c>
      <c r="F118" s="21"/>
      <c r="G118" s="38"/>
      <c r="H118" s="39">
        <f ca="1" t="shared" si="5"/>
        <v>0</v>
      </c>
      <c r="I118" s="22">
        <f ca="1" t="shared" si="7"/>
        <v>43136</v>
      </c>
      <c r="J118" s="48"/>
      <c r="K118" s="49"/>
    </row>
    <row r="119" spans="1:11">
      <c r="A119" s="20"/>
      <c r="B119" s="20"/>
      <c r="C119" s="17" t="s">
        <v>129</v>
      </c>
      <c r="D119" s="17"/>
      <c r="E119" s="21">
        <f ca="1" t="shared" si="4"/>
        <v>0</v>
      </c>
      <c r="F119" s="21"/>
      <c r="G119" s="38"/>
      <c r="H119" s="39">
        <f ca="1" t="shared" si="5"/>
        <v>0</v>
      </c>
      <c r="I119" s="22">
        <f ca="1" t="shared" si="7"/>
        <v>43136</v>
      </c>
      <c r="J119" s="48"/>
      <c r="K119" s="49"/>
    </row>
    <row r="120" spans="1:11">
      <c r="A120" s="20"/>
      <c r="B120" s="20"/>
      <c r="C120" s="17" t="s">
        <v>130</v>
      </c>
      <c r="D120" s="17"/>
      <c r="E120" s="21">
        <f ca="1" t="shared" si="4"/>
        <v>0</v>
      </c>
      <c r="F120" s="21"/>
      <c r="G120" s="38"/>
      <c r="H120" s="39">
        <f ca="1" t="shared" si="5"/>
        <v>0</v>
      </c>
      <c r="I120" s="22">
        <f ca="1" t="shared" si="7"/>
        <v>43136</v>
      </c>
      <c r="J120" s="48"/>
      <c r="K120" s="49"/>
    </row>
    <row r="121" spans="1:11">
      <c r="A121" s="20"/>
      <c r="B121" s="20"/>
      <c r="C121" s="17" t="s">
        <v>131</v>
      </c>
      <c r="D121" s="17"/>
      <c r="E121" s="21">
        <f ca="1" t="shared" si="4"/>
        <v>0</v>
      </c>
      <c r="F121" s="21"/>
      <c r="G121" s="38"/>
      <c r="H121" s="39">
        <f ca="1" t="shared" si="5"/>
        <v>0</v>
      </c>
      <c r="I121" s="22">
        <f ca="1" t="shared" si="7"/>
        <v>43136</v>
      </c>
      <c r="J121" s="48"/>
      <c r="K121" s="49"/>
    </row>
    <row r="122" spans="1:11">
      <c r="A122" s="20"/>
      <c r="B122" s="20"/>
      <c r="C122" s="17" t="s">
        <v>132</v>
      </c>
      <c r="D122" s="17"/>
      <c r="E122" s="21">
        <f ca="1" t="shared" si="4"/>
        <v>0</v>
      </c>
      <c r="F122" s="21"/>
      <c r="G122" s="38"/>
      <c r="H122" s="39">
        <f ca="1" t="shared" si="5"/>
        <v>0</v>
      </c>
      <c r="I122" s="22">
        <f ca="1" t="shared" si="7"/>
        <v>43136</v>
      </c>
      <c r="J122" s="48"/>
      <c r="K122" s="49"/>
    </row>
    <row r="123" spans="1:11">
      <c r="A123" s="20"/>
      <c r="B123" s="20"/>
      <c r="C123" s="17" t="s">
        <v>133</v>
      </c>
      <c r="D123" s="17"/>
      <c r="E123" s="21">
        <f ca="1" t="shared" si="4"/>
        <v>0</v>
      </c>
      <c r="F123" s="21"/>
      <c r="G123" s="38"/>
      <c r="H123" s="39">
        <f ca="1" t="shared" si="5"/>
        <v>0</v>
      </c>
      <c r="I123" s="22">
        <f ca="1" t="shared" si="7"/>
        <v>43136</v>
      </c>
      <c r="J123" s="48"/>
      <c r="K123" s="49"/>
    </row>
    <row r="124" spans="1:11">
      <c r="A124" s="20"/>
      <c r="B124" s="20"/>
      <c r="C124" s="17" t="s">
        <v>134</v>
      </c>
      <c r="D124" s="17"/>
      <c r="E124" s="21">
        <f ca="1" t="shared" si="4"/>
        <v>0</v>
      </c>
      <c r="F124" s="21"/>
      <c r="G124" s="38"/>
      <c r="H124" s="39">
        <f ca="1" t="shared" si="5"/>
        <v>0</v>
      </c>
      <c r="I124" s="22">
        <f ca="1" t="shared" si="7"/>
        <v>43136</v>
      </c>
      <c r="J124" s="48"/>
      <c r="K124" s="49"/>
    </row>
    <row r="125" spans="1:11">
      <c r="A125" s="20"/>
      <c r="B125" s="20"/>
      <c r="C125" s="17" t="s">
        <v>135</v>
      </c>
      <c r="D125" s="17"/>
      <c r="E125" s="21">
        <f ca="1" t="shared" si="4"/>
        <v>0</v>
      </c>
      <c r="F125" s="21"/>
      <c r="G125" s="38"/>
      <c r="H125" s="39">
        <f ca="1" t="shared" si="5"/>
        <v>0</v>
      </c>
      <c r="I125" s="22">
        <f ca="1" t="shared" si="7"/>
        <v>43136</v>
      </c>
      <c r="J125" s="48"/>
      <c r="K125" s="49"/>
    </row>
    <row r="126" spans="1:11">
      <c r="A126" s="20"/>
      <c r="B126" s="20"/>
      <c r="C126" s="17" t="s">
        <v>136</v>
      </c>
      <c r="D126" s="17"/>
      <c r="E126" s="21">
        <f ca="1" t="shared" si="4"/>
        <v>0</v>
      </c>
      <c r="F126" s="21"/>
      <c r="G126" s="38"/>
      <c r="H126" s="39">
        <f ca="1" t="shared" si="5"/>
        <v>0</v>
      </c>
      <c r="I126" s="22">
        <f ca="1" t="shared" si="7"/>
        <v>43136</v>
      </c>
      <c r="J126" s="48"/>
      <c r="K126" s="49"/>
    </row>
    <row r="127" spans="1:11">
      <c r="A127" s="20"/>
      <c r="B127" s="20"/>
      <c r="C127" s="17" t="s">
        <v>137</v>
      </c>
      <c r="D127" s="17"/>
      <c r="E127" s="21">
        <f ca="1" t="shared" si="4"/>
        <v>0</v>
      </c>
      <c r="F127" s="21"/>
      <c r="G127" s="38"/>
      <c r="H127" s="39">
        <f ca="1" t="shared" si="5"/>
        <v>0</v>
      </c>
      <c r="I127" s="22">
        <f ca="1" t="shared" si="7"/>
        <v>43136</v>
      </c>
      <c r="J127" s="48"/>
      <c r="K127" s="49"/>
    </row>
    <row r="128" spans="1:11">
      <c r="A128" s="20"/>
      <c r="B128" s="20"/>
      <c r="C128" s="17" t="s">
        <v>138</v>
      </c>
      <c r="D128" s="17"/>
      <c r="E128" s="21">
        <f ca="1" t="shared" si="4"/>
        <v>0</v>
      </c>
      <c r="F128" s="21"/>
      <c r="G128" s="38"/>
      <c r="H128" s="39">
        <f ca="1" t="shared" si="5"/>
        <v>0</v>
      </c>
      <c r="I128" s="22">
        <f ca="1" t="shared" si="7"/>
        <v>43136</v>
      </c>
      <c r="J128" s="48"/>
      <c r="K128" s="49"/>
    </row>
    <row r="129" spans="1:11">
      <c r="A129" s="20"/>
      <c r="B129" s="20"/>
      <c r="C129" s="17" t="s">
        <v>139</v>
      </c>
      <c r="D129" s="17"/>
      <c r="E129" s="21">
        <f ca="1" t="shared" si="4"/>
        <v>0</v>
      </c>
      <c r="F129" s="21"/>
      <c r="G129" s="38"/>
      <c r="H129" s="39">
        <f ca="1" t="shared" si="5"/>
        <v>0</v>
      </c>
      <c r="I129" s="22">
        <f ca="1" t="shared" si="7"/>
        <v>43136</v>
      </c>
      <c r="J129" s="48"/>
      <c r="K129" s="49"/>
    </row>
    <row r="130" spans="1:11">
      <c r="A130" s="20"/>
      <c r="B130" s="20"/>
      <c r="C130" s="17" t="s">
        <v>140</v>
      </c>
      <c r="D130" s="17"/>
      <c r="E130" s="21">
        <f ca="1" t="shared" si="4"/>
        <v>0</v>
      </c>
      <c r="F130" s="21"/>
      <c r="G130" s="38"/>
      <c r="H130" s="39">
        <f ca="1" t="shared" si="5"/>
        <v>0</v>
      </c>
      <c r="I130" s="22">
        <f ca="1" t="shared" si="7"/>
        <v>43136</v>
      </c>
      <c r="J130" s="48"/>
      <c r="K130" s="49"/>
    </row>
    <row r="131" spans="1:11">
      <c r="A131" s="20"/>
      <c r="B131" s="20"/>
      <c r="C131" s="17" t="s">
        <v>141</v>
      </c>
      <c r="D131" s="17"/>
      <c r="E131" s="21">
        <f ca="1" t="shared" si="4"/>
        <v>0</v>
      </c>
      <c r="F131" s="21"/>
      <c r="G131" s="38"/>
      <c r="H131" s="39">
        <f ca="1" t="shared" si="5"/>
        <v>0</v>
      </c>
      <c r="I131" s="22">
        <f ca="1" t="shared" si="7"/>
        <v>43136</v>
      </c>
      <c r="J131" s="48"/>
      <c r="K131" s="49"/>
    </row>
    <row r="132" spans="1:11">
      <c r="A132" s="20"/>
      <c r="B132" s="20"/>
      <c r="C132" s="17" t="s">
        <v>142</v>
      </c>
      <c r="D132" s="17"/>
      <c r="E132" s="21">
        <f ca="1" t="shared" ref="E132:E167" si="8">IF(H132&gt;0,F132,IF(I132&gt;G132,0,0))</f>
        <v>0</v>
      </c>
      <c r="F132" s="21"/>
      <c r="G132" s="38"/>
      <c r="H132" s="39">
        <f ca="1" t="shared" ref="H132:H167" si="9">IF(G132=0,0,DATEDIF(I132,G132,"d"))</f>
        <v>0</v>
      </c>
      <c r="I132" s="22">
        <f ca="1" t="shared" ref="I132:I167" si="10">TODAY()</f>
        <v>43136</v>
      </c>
      <c r="J132" s="48"/>
      <c r="K132" s="49"/>
    </row>
    <row r="133" spans="1:11">
      <c r="A133" s="20"/>
      <c r="B133" s="20"/>
      <c r="C133" s="17" t="s">
        <v>143</v>
      </c>
      <c r="D133" s="17"/>
      <c r="E133" s="21">
        <f ca="1" t="shared" si="8"/>
        <v>0</v>
      </c>
      <c r="F133" s="21"/>
      <c r="G133" s="38"/>
      <c r="H133" s="39">
        <f ca="1" t="shared" si="9"/>
        <v>0</v>
      </c>
      <c r="I133" s="22">
        <f ca="1" t="shared" si="10"/>
        <v>43136</v>
      </c>
      <c r="J133" s="48"/>
      <c r="K133" s="49"/>
    </row>
    <row r="134" spans="1:11">
      <c r="A134" s="20"/>
      <c r="B134" s="20"/>
      <c r="C134" s="17" t="s">
        <v>144</v>
      </c>
      <c r="D134" s="17"/>
      <c r="E134" s="21">
        <f ca="1" t="shared" si="8"/>
        <v>0</v>
      </c>
      <c r="F134" s="21"/>
      <c r="G134" s="38"/>
      <c r="H134" s="39">
        <f ca="1" t="shared" si="9"/>
        <v>0</v>
      </c>
      <c r="I134" s="22">
        <f ca="1" t="shared" si="10"/>
        <v>43136</v>
      </c>
      <c r="J134" s="48"/>
      <c r="K134" s="49"/>
    </row>
    <row r="135" spans="1:11">
      <c r="A135" s="20"/>
      <c r="B135" s="20"/>
      <c r="C135" s="17" t="s">
        <v>145</v>
      </c>
      <c r="D135" s="17"/>
      <c r="E135" s="21">
        <f ca="1" t="shared" si="8"/>
        <v>0</v>
      </c>
      <c r="F135" s="21"/>
      <c r="G135" s="38"/>
      <c r="H135" s="39">
        <f ca="1" t="shared" si="9"/>
        <v>0</v>
      </c>
      <c r="I135" s="22">
        <f ca="1" t="shared" si="10"/>
        <v>43136</v>
      </c>
      <c r="J135" s="48"/>
      <c r="K135" s="49"/>
    </row>
    <row r="136" spans="1:11">
      <c r="A136" s="20"/>
      <c r="B136" s="20"/>
      <c r="C136" s="17" t="s">
        <v>146</v>
      </c>
      <c r="D136" s="17"/>
      <c r="E136" s="21">
        <f ca="1" t="shared" si="8"/>
        <v>0</v>
      </c>
      <c r="F136" s="21"/>
      <c r="G136" s="38"/>
      <c r="H136" s="39">
        <f ca="1" t="shared" si="9"/>
        <v>0</v>
      </c>
      <c r="I136" s="22">
        <f ca="1" t="shared" si="10"/>
        <v>43136</v>
      </c>
      <c r="J136" s="48"/>
      <c r="K136" s="49"/>
    </row>
    <row r="137" spans="1:11">
      <c r="A137" s="20"/>
      <c r="B137" s="20"/>
      <c r="C137" s="17" t="s">
        <v>147</v>
      </c>
      <c r="D137" s="17"/>
      <c r="E137" s="21">
        <f ca="1" t="shared" si="8"/>
        <v>0</v>
      </c>
      <c r="F137" s="21"/>
      <c r="G137" s="38"/>
      <c r="H137" s="39">
        <f ca="1" t="shared" si="9"/>
        <v>0</v>
      </c>
      <c r="I137" s="22">
        <f ca="1" t="shared" si="10"/>
        <v>43136</v>
      </c>
      <c r="J137" s="48"/>
      <c r="K137" s="49"/>
    </row>
    <row r="138" spans="1:11">
      <c r="A138" s="20"/>
      <c r="B138" s="20"/>
      <c r="C138" s="17" t="s">
        <v>148</v>
      </c>
      <c r="D138" s="17"/>
      <c r="E138" s="21">
        <f ca="1" t="shared" si="8"/>
        <v>0</v>
      </c>
      <c r="F138" s="21"/>
      <c r="G138" s="38"/>
      <c r="H138" s="39">
        <f ca="1" t="shared" si="9"/>
        <v>0</v>
      </c>
      <c r="I138" s="22">
        <f ca="1" t="shared" si="10"/>
        <v>43136</v>
      </c>
      <c r="J138" s="48"/>
      <c r="K138" s="49"/>
    </row>
    <row r="139" spans="1:11">
      <c r="A139" s="20"/>
      <c r="B139" s="20"/>
      <c r="C139" s="17" t="s">
        <v>149</v>
      </c>
      <c r="D139" s="17"/>
      <c r="E139" s="21">
        <f ca="1" t="shared" si="8"/>
        <v>0</v>
      </c>
      <c r="F139" s="21"/>
      <c r="G139" s="38"/>
      <c r="H139" s="39">
        <f ca="1" t="shared" si="9"/>
        <v>0</v>
      </c>
      <c r="I139" s="22">
        <f ca="1" t="shared" si="10"/>
        <v>43136</v>
      </c>
      <c r="J139" s="48"/>
      <c r="K139" s="49"/>
    </row>
    <row r="140" spans="1:11">
      <c r="A140" s="20"/>
      <c r="B140" s="20"/>
      <c r="C140" s="17" t="s">
        <v>150</v>
      </c>
      <c r="D140" s="17"/>
      <c r="E140" s="21">
        <f ca="1" t="shared" si="8"/>
        <v>0</v>
      </c>
      <c r="F140" s="21"/>
      <c r="G140" s="38"/>
      <c r="H140" s="39">
        <f ca="1" t="shared" si="9"/>
        <v>0</v>
      </c>
      <c r="I140" s="22">
        <f ca="1" t="shared" si="10"/>
        <v>43136</v>
      </c>
      <c r="J140" s="48"/>
      <c r="K140" s="49"/>
    </row>
    <row r="141" spans="1:11">
      <c r="A141" s="20"/>
      <c r="B141" s="20"/>
      <c r="C141" s="17" t="s">
        <v>151</v>
      </c>
      <c r="D141" s="17"/>
      <c r="E141" s="21">
        <f ca="1" t="shared" si="8"/>
        <v>0</v>
      </c>
      <c r="F141" s="21"/>
      <c r="G141" s="38"/>
      <c r="H141" s="39">
        <f ca="1" t="shared" si="9"/>
        <v>0</v>
      </c>
      <c r="I141" s="22">
        <f ca="1" t="shared" si="10"/>
        <v>43136</v>
      </c>
      <c r="J141" s="48"/>
      <c r="K141" s="49"/>
    </row>
    <row r="142" spans="1:11">
      <c r="A142" s="20"/>
      <c r="B142" s="20"/>
      <c r="C142" s="17" t="s">
        <v>152</v>
      </c>
      <c r="D142" s="17"/>
      <c r="E142" s="21">
        <f ca="1" t="shared" si="8"/>
        <v>0</v>
      </c>
      <c r="F142" s="21"/>
      <c r="G142" s="38"/>
      <c r="H142" s="39">
        <f ca="1" t="shared" si="9"/>
        <v>0</v>
      </c>
      <c r="I142" s="22">
        <f ca="1" t="shared" si="10"/>
        <v>43136</v>
      </c>
      <c r="J142" s="48"/>
      <c r="K142" s="49"/>
    </row>
    <row r="143" spans="1:11">
      <c r="A143" s="20"/>
      <c r="B143" s="20"/>
      <c r="C143" s="17" t="s">
        <v>153</v>
      </c>
      <c r="D143" s="17"/>
      <c r="E143" s="21">
        <f ca="1" t="shared" si="8"/>
        <v>0</v>
      </c>
      <c r="F143" s="21"/>
      <c r="G143" s="38"/>
      <c r="H143" s="39">
        <f ca="1" t="shared" si="9"/>
        <v>0</v>
      </c>
      <c r="I143" s="22">
        <f ca="1" t="shared" si="10"/>
        <v>43136</v>
      </c>
      <c r="J143" s="48"/>
      <c r="K143" s="49"/>
    </row>
    <row r="144" spans="1:11">
      <c r="A144" s="20"/>
      <c r="B144" s="20"/>
      <c r="C144" s="17" t="s">
        <v>154</v>
      </c>
      <c r="D144" s="17"/>
      <c r="E144" s="21">
        <f ca="1" t="shared" si="8"/>
        <v>0</v>
      </c>
      <c r="F144" s="21"/>
      <c r="G144" s="38"/>
      <c r="H144" s="39">
        <f ca="1" t="shared" si="9"/>
        <v>0</v>
      </c>
      <c r="I144" s="22">
        <f ca="1" t="shared" si="10"/>
        <v>43136</v>
      </c>
      <c r="J144" s="48"/>
      <c r="K144" s="49"/>
    </row>
    <row r="145" spans="1:11">
      <c r="A145" s="20"/>
      <c r="B145" s="20"/>
      <c r="C145" s="17" t="s">
        <v>155</v>
      </c>
      <c r="D145" s="17"/>
      <c r="E145" s="21">
        <f ca="1" t="shared" si="8"/>
        <v>0</v>
      </c>
      <c r="F145" s="21"/>
      <c r="G145" s="38"/>
      <c r="H145" s="39">
        <f ca="1" t="shared" si="9"/>
        <v>0</v>
      </c>
      <c r="I145" s="22">
        <f ca="1" t="shared" si="10"/>
        <v>43136</v>
      </c>
      <c r="J145" s="48"/>
      <c r="K145" s="49"/>
    </row>
    <row r="146" spans="1:11">
      <c r="A146" s="20"/>
      <c r="B146" s="20"/>
      <c r="C146" s="17" t="s">
        <v>156</v>
      </c>
      <c r="D146" s="17"/>
      <c r="E146" s="21">
        <f ca="1" t="shared" si="8"/>
        <v>0</v>
      </c>
      <c r="F146" s="21"/>
      <c r="G146" s="38"/>
      <c r="H146" s="39">
        <f ca="1" t="shared" si="9"/>
        <v>0</v>
      </c>
      <c r="I146" s="22">
        <f ca="1" t="shared" si="10"/>
        <v>43136</v>
      </c>
      <c r="J146" s="48"/>
      <c r="K146" s="49"/>
    </row>
    <row r="147" spans="1:11">
      <c r="A147" s="20"/>
      <c r="B147" s="20"/>
      <c r="C147" s="17" t="s">
        <v>157</v>
      </c>
      <c r="D147" s="17"/>
      <c r="E147" s="21">
        <f ca="1" t="shared" si="8"/>
        <v>0</v>
      </c>
      <c r="F147" s="21"/>
      <c r="G147" s="38"/>
      <c r="H147" s="39">
        <f ca="1" t="shared" si="9"/>
        <v>0</v>
      </c>
      <c r="I147" s="22">
        <f ca="1" t="shared" si="10"/>
        <v>43136</v>
      </c>
      <c r="J147" s="48"/>
      <c r="K147" s="49"/>
    </row>
    <row r="148" spans="1:11">
      <c r="A148" s="20"/>
      <c r="B148" s="20"/>
      <c r="C148" s="17" t="s">
        <v>158</v>
      </c>
      <c r="D148" s="17"/>
      <c r="E148" s="21">
        <f ca="1" t="shared" si="8"/>
        <v>0</v>
      </c>
      <c r="F148" s="21"/>
      <c r="G148" s="38"/>
      <c r="H148" s="39">
        <f ca="1" t="shared" si="9"/>
        <v>0</v>
      </c>
      <c r="I148" s="22">
        <f ca="1" t="shared" si="10"/>
        <v>43136</v>
      </c>
      <c r="J148" s="48"/>
      <c r="K148" s="49"/>
    </row>
    <row r="149" spans="1:11">
      <c r="A149" s="20"/>
      <c r="B149" s="20"/>
      <c r="C149" s="17" t="s">
        <v>159</v>
      </c>
      <c r="D149" s="17"/>
      <c r="E149" s="21">
        <f ca="1" t="shared" si="8"/>
        <v>0</v>
      </c>
      <c r="F149" s="21"/>
      <c r="G149" s="38"/>
      <c r="H149" s="39">
        <f ca="1" t="shared" si="9"/>
        <v>0</v>
      </c>
      <c r="I149" s="22">
        <f ca="1" t="shared" si="10"/>
        <v>43136</v>
      </c>
      <c r="J149" s="48"/>
      <c r="K149" s="49"/>
    </row>
    <row r="150" spans="1:11">
      <c r="A150" s="20"/>
      <c r="B150" s="20"/>
      <c r="C150" s="17" t="s">
        <v>160</v>
      </c>
      <c r="D150" s="17"/>
      <c r="E150" s="21">
        <f ca="1" t="shared" si="8"/>
        <v>0</v>
      </c>
      <c r="F150" s="21"/>
      <c r="G150" s="38"/>
      <c r="H150" s="39">
        <f ca="1" t="shared" si="9"/>
        <v>0</v>
      </c>
      <c r="I150" s="22">
        <f ca="1" t="shared" si="10"/>
        <v>43136</v>
      </c>
      <c r="J150" s="48"/>
      <c r="K150" s="49"/>
    </row>
    <row r="151" spans="1:11">
      <c r="A151" s="20"/>
      <c r="B151" s="20"/>
      <c r="C151" s="17" t="s">
        <v>161</v>
      </c>
      <c r="D151" s="17"/>
      <c r="E151" s="21">
        <f ca="1" t="shared" si="8"/>
        <v>0</v>
      </c>
      <c r="F151" s="21"/>
      <c r="G151" s="38"/>
      <c r="H151" s="39">
        <f ca="1" t="shared" si="9"/>
        <v>0</v>
      </c>
      <c r="I151" s="22">
        <f ca="1" t="shared" si="10"/>
        <v>43136</v>
      </c>
      <c r="J151" s="48"/>
      <c r="K151" s="49"/>
    </row>
    <row r="152" spans="1:11">
      <c r="A152" s="20"/>
      <c r="B152" s="20"/>
      <c r="C152" s="17" t="s">
        <v>162</v>
      </c>
      <c r="D152" s="17"/>
      <c r="E152" s="21">
        <f ca="1" t="shared" si="8"/>
        <v>0</v>
      </c>
      <c r="F152" s="21"/>
      <c r="G152" s="38"/>
      <c r="H152" s="39">
        <f ca="1" t="shared" si="9"/>
        <v>0</v>
      </c>
      <c r="I152" s="22">
        <f ca="1" t="shared" si="10"/>
        <v>43136</v>
      </c>
      <c r="J152" s="48"/>
      <c r="K152" s="49"/>
    </row>
    <row r="153" spans="1:11">
      <c r="A153" s="20"/>
      <c r="B153" s="20"/>
      <c r="C153" s="17" t="s">
        <v>163</v>
      </c>
      <c r="D153" s="17"/>
      <c r="E153" s="21">
        <f ca="1" t="shared" si="8"/>
        <v>0</v>
      </c>
      <c r="F153" s="21"/>
      <c r="G153" s="38"/>
      <c r="H153" s="39">
        <f ca="1" t="shared" si="9"/>
        <v>0</v>
      </c>
      <c r="I153" s="22">
        <f ca="1" t="shared" si="10"/>
        <v>43136</v>
      </c>
      <c r="J153" s="48"/>
      <c r="K153" s="49"/>
    </row>
    <row r="154" spans="1:11">
      <c r="A154" s="20"/>
      <c r="B154" s="20"/>
      <c r="C154" s="17" t="s">
        <v>164</v>
      </c>
      <c r="D154" s="17"/>
      <c r="E154" s="21">
        <f ca="1" t="shared" si="8"/>
        <v>0</v>
      </c>
      <c r="F154" s="21"/>
      <c r="G154" s="38"/>
      <c r="H154" s="39">
        <f ca="1" t="shared" si="9"/>
        <v>0</v>
      </c>
      <c r="I154" s="22">
        <f ca="1" t="shared" si="10"/>
        <v>43136</v>
      </c>
      <c r="J154" s="48"/>
      <c r="K154" s="49"/>
    </row>
    <row r="155" spans="1:11">
      <c r="A155" s="20"/>
      <c r="B155" s="20"/>
      <c r="C155" s="17" t="s">
        <v>165</v>
      </c>
      <c r="D155" s="17"/>
      <c r="E155" s="21">
        <f ca="1" t="shared" si="8"/>
        <v>0</v>
      </c>
      <c r="F155" s="21"/>
      <c r="G155" s="38"/>
      <c r="H155" s="39">
        <f ca="1" t="shared" si="9"/>
        <v>0</v>
      </c>
      <c r="I155" s="22">
        <f ca="1" t="shared" si="10"/>
        <v>43136</v>
      </c>
      <c r="J155" s="48"/>
      <c r="K155" s="49"/>
    </row>
    <row r="156" spans="1:11">
      <c r="A156" s="20"/>
      <c r="B156" s="20"/>
      <c r="C156" s="17" t="s">
        <v>166</v>
      </c>
      <c r="D156" s="17"/>
      <c r="E156" s="21">
        <f ca="1" t="shared" si="8"/>
        <v>0</v>
      </c>
      <c r="F156" s="21"/>
      <c r="G156" s="38"/>
      <c r="H156" s="39">
        <f ca="1" t="shared" si="9"/>
        <v>0</v>
      </c>
      <c r="I156" s="22">
        <f ca="1" t="shared" si="10"/>
        <v>43136</v>
      </c>
      <c r="J156" s="48"/>
      <c r="K156" s="49"/>
    </row>
    <row r="157" spans="1:11">
      <c r="A157" s="20"/>
      <c r="B157" s="20"/>
      <c r="C157" s="17" t="s">
        <v>167</v>
      </c>
      <c r="D157" s="17"/>
      <c r="E157" s="21">
        <f ca="1" t="shared" si="8"/>
        <v>0</v>
      </c>
      <c r="F157" s="21"/>
      <c r="G157" s="38"/>
      <c r="H157" s="39">
        <f ca="1" t="shared" si="9"/>
        <v>0</v>
      </c>
      <c r="I157" s="22">
        <f ca="1" t="shared" si="10"/>
        <v>43136</v>
      </c>
      <c r="J157" s="48"/>
      <c r="K157" s="49"/>
    </row>
    <row r="158" spans="1:11">
      <c r="A158" s="20"/>
      <c r="B158" s="20"/>
      <c r="C158" s="17" t="s">
        <v>168</v>
      </c>
      <c r="D158" s="17"/>
      <c r="E158" s="21">
        <f ca="1" t="shared" si="8"/>
        <v>0</v>
      </c>
      <c r="F158" s="21"/>
      <c r="G158" s="38"/>
      <c r="H158" s="39">
        <f ca="1" t="shared" si="9"/>
        <v>0</v>
      </c>
      <c r="I158" s="22">
        <f ca="1" t="shared" si="10"/>
        <v>43136</v>
      </c>
      <c r="J158" s="48"/>
      <c r="K158" s="49"/>
    </row>
    <row r="159" spans="1:11">
      <c r="A159" s="20"/>
      <c r="B159" s="20"/>
      <c r="C159" s="17" t="s">
        <v>169</v>
      </c>
      <c r="D159" s="17"/>
      <c r="E159" s="21">
        <f ca="1" t="shared" si="8"/>
        <v>0</v>
      </c>
      <c r="F159" s="21"/>
      <c r="G159" s="38"/>
      <c r="H159" s="39">
        <f ca="1" t="shared" si="9"/>
        <v>0</v>
      </c>
      <c r="I159" s="22">
        <f ca="1" t="shared" si="10"/>
        <v>43136</v>
      </c>
      <c r="J159" s="48"/>
      <c r="K159" s="49"/>
    </row>
    <row r="160" spans="1:11">
      <c r="A160" s="20"/>
      <c r="B160" s="20"/>
      <c r="C160" s="17" t="s">
        <v>170</v>
      </c>
      <c r="D160" s="17"/>
      <c r="E160" s="21">
        <f ca="1" t="shared" si="8"/>
        <v>0</v>
      </c>
      <c r="F160" s="21"/>
      <c r="G160" s="38"/>
      <c r="H160" s="39">
        <f ca="1" t="shared" si="9"/>
        <v>0</v>
      </c>
      <c r="I160" s="22">
        <f ca="1" t="shared" si="10"/>
        <v>43136</v>
      </c>
      <c r="J160" s="48"/>
      <c r="K160" s="49"/>
    </row>
    <row r="161" spans="1:11">
      <c r="A161" s="20"/>
      <c r="B161" s="20"/>
      <c r="C161" s="17" t="s">
        <v>171</v>
      </c>
      <c r="D161" s="17"/>
      <c r="E161" s="21">
        <f ca="1" t="shared" si="8"/>
        <v>0</v>
      </c>
      <c r="F161" s="21"/>
      <c r="G161" s="38"/>
      <c r="H161" s="39">
        <f ca="1" t="shared" si="9"/>
        <v>0</v>
      </c>
      <c r="I161" s="22">
        <f ca="1" t="shared" si="10"/>
        <v>43136</v>
      </c>
      <c r="J161" s="48"/>
      <c r="K161" s="49"/>
    </row>
    <row r="162" spans="1:11">
      <c r="A162" s="20"/>
      <c r="B162" s="20"/>
      <c r="C162" s="17" t="s">
        <v>172</v>
      </c>
      <c r="D162" s="17"/>
      <c r="E162" s="21">
        <f ca="1" t="shared" si="8"/>
        <v>0</v>
      </c>
      <c r="F162" s="21"/>
      <c r="G162" s="38"/>
      <c r="H162" s="39">
        <f ca="1" t="shared" si="9"/>
        <v>0</v>
      </c>
      <c r="I162" s="22">
        <f ca="1" t="shared" si="10"/>
        <v>43136</v>
      </c>
      <c r="J162" s="48"/>
      <c r="K162" s="49"/>
    </row>
    <row r="163" spans="1:11">
      <c r="A163" s="20"/>
      <c r="B163" s="20"/>
      <c r="C163" s="17" t="s">
        <v>173</v>
      </c>
      <c r="D163" s="17"/>
      <c r="E163" s="21">
        <f ca="1" t="shared" si="8"/>
        <v>0</v>
      </c>
      <c r="F163" s="21"/>
      <c r="G163" s="38"/>
      <c r="H163" s="39">
        <f ca="1" t="shared" si="9"/>
        <v>0</v>
      </c>
      <c r="I163" s="22">
        <f ca="1" t="shared" si="10"/>
        <v>43136</v>
      </c>
      <c r="J163" s="48"/>
      <c r="K163" s="49"/>
    </row>
    <row r="164" spans="1:11">
      <c r="A164" s="20"/>
      <c r="B164" s="20"/>
      <c r="C164" s="17" t="s">
        <v>174</v>
      </c>
      <c r="D164" s="17"/>
      <c r="E164" s="21">
        <f ca="1" t="shared" si="8"/>
        <v>0</v>
      </c>
      <c r="F164" s="21"/>
      <c r="G164" s="38"/>
      <c r="H164" s="39">
        <f ca="1" t="shared" si="9"/>
        <v>0</v>
      </c>
      <c r="I164" s="22">
        <f ca="1" t="shared" si="10"/>
        <v>43136</v>
      </c>
      <c r="J164" s="48"/>
      <c r="K164" s="49"/>
    </row>
    <row r="165" spans="1:11">
      <c r="A165" s="20"/>
      <c r="B165" s="20"/>
      <c r="C165" s="17" t="s">
        <v>175</v>
      </c>
      <c r="D165" s="17"/>
      <c r="E165" s="21">
        <f ca="1" t="shared" si="8"/>
        <v>0</v>
      </c>
      <c r="F165" s="21"/>
      <c r="G165" s="38"/>
      <c r="H165" s="39">
        <f ca="1" t="shared" si="9"/>
        <v>0</v>
      </c>
      <c r="I165" s="22">
        <f ca="1" t="shared" si="10"/>
        <v>43136</v>
      </c>
      <c r="J165" s="48"/>
      <c r="K165" s="49"/>
    </row>
    <row r="166" spans="1:11">
      <c r="A166" s="20"/>
      <c r="B166" s="20"/>
      <c r="C166" s="17" t="s">
        <v>176</v>
      </c>
      <c r="D166" s="17"/>
      <c r="E166" s="21">
        <f ca="1" t="shared" si="8"/>
        <v>0</v>
      </c>
      <c r="F166" s="21"/>
      <c r="G166" s="38"/>
      <c r="H166" s="39">
        <f ca="1" t="shared" si="9"/>
        <v>0</v>
      </c>
      <c r="I166" s="22">
        <f ca="1" t="shared" si="10"/>
        <v>43136</v>
      </c>
      <c r="J166" s="48"/>
      <c r="K166" s="49"/>
    </row>
    <row r="167" spans="1:11">
      <c r="A167" s="20"/>
      <c r="B167" s="20"/>
      <c r="C167" s="17" t="s">
        <v>177</v>
      </c>
      <c r="D167" s="17"/>
      <c r="E167" s="21">
        <f ca="1" t="shared" si="8"/>
        <v>0</v>
      </c>
      <c r="F167" s="21"/>
      <c r="G167" s="38"/>
      <c r="H167" s="39">
        <f ca="1" t="shared" si="9"/>
        <v>0</v>
      </c>
      <c r="I167" s="22">
        <f ca="1" t="shared" si="10"/>
        <v>43136</v>
      </c>
      <c r="J167" s="48"/>
      <c r="K167" s="49"/>
    </row>
  </sheetData>
  <sheetProtection autoFilter="0"/>
  <protectedRanges>
    <protectedRange sqref="J$1:K$1048576" name="区域3" securityDescriptor=""/>
    <protectedRange sqref="F$1:G$1048576" name="区域2" securityDescriptor=""/>
    <protectedRange sqref="A$1:D$1048576" name="区域1" securityDescriptor=""/>
  </protectedRanges>
  <mergeCells count="11">
    <mergeCell ref="A1:B1"/>
    <mergeCell ref="A2:A3"/>
    <mergeCell ref="B2:B3"/>
    <mergeCell ref="C2:C3"/>
    <mergeCell ref="D2:D3"/>
    <mergeCell ref="G2:G3"/>
    <mergeCell ref="H2:H3"/>
    <mergeCell ref="I2:I3"/>
    <mergeCell ref="J2:J3"/>
    <mergeCell ref="K2:K3"/>
    <mergeCell ref="E2:F3"/>
  </mergeCells>
  <pageMargins left="0.75" right="0.75" top="1" bottom="1" header="0.509722222222222" footer="0.509722222222222"/>
  <pageSetup paperSize="9" orientation="portrait" verticalDpi="6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H167"/>
  <sheetViews>
    <sheetView showGridLines="0" workbookViewId="0">
      <selection activeCell="A1" sqref="A1:B1"/>
    </sheetView>
  </sheetViews>
  <sheetFormatPr defaultColWidth="9" defaultRowHeight="17.25" outlineLevelCol="7"/>
  <cols>
    <col min="1" max="2" width="9" style="11"/>
    <col min="3" max="3" width="13.75" style="11" customWidth="1"/>
    <col min="4" max="4" width="13.625" style="11" customWidth="1"/>
    <col min="5" max="8" width="9" style="11"/>
  </cols>
  <sheetData>
    <row r="1" ht="28" customHeight="1" spans="1:8">
      <c r="A1" s="12" t="s">
        <v>539</v>
      </c>
      <c r="B1" s="12"/>
      <c r="C1" s="13">
        <f ca="1">TODAY()</f>
        <v>43136</v>
      </c>
      <c r="D1" s="14"/>
      <c r="E1" s="14"/>
      <c r="F1" s="14"/>
      <c r="G1" s="14"/>
      <c r="H1" s="14"/>
    </row>
    <row r="2" ht="14.25" spans="1:8">
      <c r="A2" s="15" t="s">
        <v>517</v>
      </c>
      <c r="B2" s="15" t="s">
        <v>540</v>
      </c>
      <c r="C2" s="15" t="s">
        <v>4</v>
      </c>
      <c r="D2" s="15" t="s">
        <v>5</v>
      </c>
      <c r="E2" s="15" t="s">
        <v>519</v>
      </c>
      <c r="F2" s="15" t="s">
        <v>541</v>
      </c>
      <c r="G2" s="15" t="s">
        <v>521</v>
      </c>
      <c r="H2" s="15" t="s">
        <v>522</v>
      </c>
    </row>
    <row r="3" ht="14" customHeight="1" spans="1:8">
      <c r="A3" s="15"/>
      <c r="B3" s="15"/>
      <c r="C3" s="15"/>
      <c r="D3" s="15"/>
      <c r="E3" s="15"/>
      <c r="F3" s="15"/>
      <c r="G3" s="15"/>
      <c r="H3" s="15"/>
    </row>
    <row r="4" ht="16.5" spans="1:8">
      <c r="A4" s="16">
        <v>42860</v>
      </c>
      <c r="B4" s="17" t="s">
        <v>538</v>
      </c>
      <c r="C4" s="17" t="s">
        <v>14</v>
      </c>
      <c r="D4" s="17">
        <f>VLOOKUP(C4,入库记录!C$4:D4700,2,0)</f>
        <v>1112222333</v>
      </c>
      <c r="E4" s="18">
        <v>10</v>
      </c>
      <c r="F4" s="19" t="s">
        <v>542</v>
      </c>
      <c r="G4" s="19" t="s">
        <v>543</v>
      </c>
      <c r="H4" s="19"/>
    </row>
    <row r="5" ht="16.5" spans="1:8">
      <c r="A5" s="19"/>
      <c r="B5" s="17"/>
      <c r="C5" s="17" t="s">
        <v>15</v>
      </c>
      <c r="D5" s="17">
        <f>VLOOKUP(C5,入库记录!C$4:D4701,2,0)</f>
        <v>123456789</v>
      </c>
      <c r="E5" s="18"/>
      <c r="F5" s="19"/>
      <c r="G5" s="19"/>
      <c r="H5" s="19"/>
    </row>
    <row r="6" ht="16.5" spans="1:8">
      <c r="A6" s="19"/>
      <c r="B6" s="17"/>
      <c r="C6" s="17" t="s">
        <v>16</v>
      </c>
      <c r="D6" s="17">
        <f>VLOOKUP(C6,入库记录!C$4:D4702,2,0)</f>
        <v>0</v>
      </c>
      <c r="E6" s="18"/>
      <c r="F6" s="19"/>
      <c r="G6" s="19"/>
      <c r="H6" s="19"/>
    </row>
    <row r="7" ht="16.5" spans="1:8">
      <c r="A7" s="19"/>
      <c r="B7" s="17"/>
      <c r="C7" s="17" t="s">
        <v>17</v>
      </c>
      <c r="D7" s="17">
        <f>VLOOKUP(C7,入库记录!C$4:D4703,2,0)</f>
        <v>0</v>
      </c>
      <c r="E7" s="18"/>
      <c r="F7" s="19"/>
      <c r="G7" s="19"/>
      <c r="H7" s="19"/>
    </row>
    <row r="8" ht="16.5" spans="1:8">
      <c r="A8" s="19"/>
      <c r="B8" s="17"/>
      <c r="C8" s="17" t="s">
        <v>18</v>
      </c>
      <c r="D8" s="17">
        <f>VLOOKUP(C8,入库记录!C$4:D4704,2,0)</f>
        <v>0</v>
      </c>
      <c r="E8" s="18"/>
      <c r="F8" s="19"/>
      <c r="G8" s="19"/>
      <c r="H8" s="19"/>
    </row>
    <row r="9" ht="16.5" spans="1:8">
      <c r="A9" s="19"/>
      <c r="B9" s="17"/>
      <c r="C9" s="17" t="s">
        <v>19</v>
      </c>
      <c r="D9" s="17">
        <f>VLOOKUP(C9,入库记录!C$4:D4705,2,0)</f>
        <v>0</v>
      </c>
      <c r="E9" s="18"/>
      <c r="F9" s="19"/>
      <c r="G9" s="19"/>
      <c r="H9" s="19"/>
    </row>
    <row r="10" ht="16.5" spans="1:8">
      <c r="A10" s="19"/>
      <c r="B10" s="17"/>
      <c r="C10" s="17" t="s">
        <v>20</v>
      </c>
      <c r="D10" s="17">
        <f>VLOOKUP(C10,入库记录!C$4:D4706,2,0)</f>
        <v>0</v>
      </c>
      <c r="E10" s="18"/>
      <c r="F10" s="19"/>
      <c r="G10" s="19"/>
      <c r="H10" s="19"/>
    </row>
    <row r="11" ht="16.5" spans="1:8">
      <c r="A11" s="19"/>
      <c r="B11" s="17"/>
      <c r="C11" s="17" t="s">
        <v>21</v>
      </c>
      <c r="D11" s="17">
        <f>VLOOKUP(C11,入库记录!C$4:D4707,2,0)</f>
        <v>0</v>
      </c>
      <c r="E11" s="18"/>
      <c r="F11" s="19"/>
      <c r="G11" s="19"/>
      <c r="H11" s="19"/>
    </row>
    <row r="12" ht="16.5" spans="1:8">
      <c r="A12" s="19"/>
      <c r="B12" s="17"/>
      <c r="C12" s="17" t="s">
        <v>22</v>
      </c>
      <c r="D12" s="17">
        <f>VLOOKUP(C12,入库记录!C$4:D4708,2,0)</f>
        <v>0</v>
      </c>
      <c r="E12" s="18"/>
      <c r="F12" s="19"/>
      <c r="G12" s="19"/>
      <c r="H12" s="19"/>
    </row>
    <row r="13" ht="16.5" spans="1:8">
      <c r="A13" s="19"/>
      <c r="B13" s="17"/>
      <c r="C13" s="17" t="s">
        <v>23</v>
      </c>
      <c r="D13" s="17">
        <f>VLOOKUP(C13,入库记录!C$4:D4709,2,0)</f>
        <v>0</v>
      </c>
      <c r="E13" s="18"/>
      <c r="F13" s="19"/>
      <c r="G13" s="19"/>
      <c r="H13" s="19"/>
    </row>
    <row r="14" ht="16.5" spans="1:8">
      <c r="A14" s="19"/>
      <c r="B14" s="17"/>
      <c r="C14" s="17" t="s">
        <v>24</v>
      </c>
      <c r="D14" s="17">
        <f>VLOOKUP(C14,入库记录!C$4:D4710,2,0)</f>
        <v>0</v>
      </c>
      <c r="E14" s="18"/>
      <c r="F14" s="19"/>
      <c r="G14" s="19"/>
      <c r="H14" s="19"/>
    </row>
    <row r="15" ht="16.5" spans="1:8">
      <c r="A15" s="19"/>
      <c r="B15" s="17"/>
      <c r="C15" s="17" t="s">
        <v>25</v>
      </c>
      <c r="D15" s="17">
        <f>VLOOKUP(C15,入库记录!C$4:D4711,2,0)</f>
        <v>0</v>
      </c>
      <c r="E15" s="18"/>
      <c r="F15" s="19"/>
      <c r="G15" s="19"/>
      <c r="H15" s="19"/>
    </row>
    <row r="16" ht="16.5" spans="1:8">
      <c r="A16" s="19"/>
      <c r="B16" s="17"/>
      <c r="C16" s="17" t="s">
        <v>26</v>
      </c>
      <c r="D16" s="17">
        <f>VLOOKUP(C16,入库记录!C$4:D4712,2,0)</f>
        <v>0</v>
      </c>
      <c r="E16" s="18"/>
      <c r="F16" s="19"/>
      <c r="G16" s="19"/>
      <c r="H16" s="19"/>
    </row>
    <row r="17" ht="16.5" spans="1:8">
      <c r="A17" s="19"/>
      <c r="B17" s="17"/>
      <c r="C17" s="17" t="s">
        <v>27</v>
      </c>
      <c r="D17" s="17">
        <f>VLOOKUP(C17,入库记录!C$4:D4713,2,0)</f>
        <v>0</v>
      </c>
      <c r="E17" s="18"/>
      <c r="F17" s="19"/>
      <c r="G17" s="19"/>
      <c r="H17" s="19"/>
    </row>
    <row r="18" ht="16.5" spans="1:8">
      <c r="A18" s="19"/>
      <c r="B18" s="17"/>
      <c r="C18" s="17" t="s">
        <v>28</v>
      </c>
      <c r="D18" s="17">
        <f>VLOOKUP(C18,入库记录!C$4:D4714,2,0)</f>
        <v>0</v>
      </c>
      <c r="E18" s="18"/>
      <c r="F18" s="19"/>
      <c r="G18" s="19"/>
      <c r="H18" s="19"/>
    </row>
    <row r="19" ht="16.5" spans="1:8">
      <c r="A19" s="19"/>
      <c r="B19" s="17"/>
      <c r="C19" s="17" t="s">
        <v>29</v>
      </c>
      <c r="D19" s="17">
        <f>VLOOKUP(C19,入库记录!C$4:D4715,2,0)</f>
        <v>0</v>
      </c>
      <c r="E19" s="18"/>
      <c r="F19" s="19"/>
      <c r="G19" s="19"/>
      <c r="H19" s="19"/>
    </row>
    <row r="20" ht="16.5" spans="1:8">
      <c r="A20" s="19"/>
      <c r="B20" s="17"/>
      <c r="C20" s="17" t="s">
        <v>30</v>
      </c>
      <c r="D20" s="17">
        <f>VLOOKUP(C20,入库记录!C$4:D4716,2,0)</f>
        <v>0</v>
      </c>
      <c r="E20" s="18"/>
      <c r="F20" s="19"/>
      <c r="G20" s="19"/>
      <c r="H20" s="19"/>
    </row>
    <row r="21" ht="16.5" spans="1:8">
      <c r="A21" s="19"/>
      <c r="B21" s="17"/>
      <c r="C21" s="17" t="s">
        <v>31</v>
      </c>
      <c r="D21" s="17">
        <f>VLOOKUP(C21,入库记录!C$4:D4717,2,0)</f>
        <v>0</v>
      </c>
      <c r="E21" s="18"/>
      <c r="F21" s="19"/>
      <c r="G21" s="19"/>
      <c r="H21" s="19"/>
    </row>
    <row r="22" ht="16.5" spans="1:8">
      <c r="A22" s="19"/>
      <c r="B22" s="17"/>
      <c r="C22" s="17" t="s">
        <v>32</v>
      </c>
      <c r="D22" s="17">
        <f>VLOOKUP(C22,入库记录!C$4:D4718,2,0)</f>
        <v>0</v>
      </c>
      <c r="E22" s="18"/>
      <c r="F22" s="19"/>
      <c r="G22" s="19"/>
      <c r="H22" s="19"/>
    </row>
    <row r="23" ht="16.5" spans="1:8">
      <c r="A23" s="19"/>
      <c r="B23" s="17"/>
      <c r="C23" s="17" t="s">
        <v>33</v>
      </c>
      <c r="D23" s="17">
        <f>VLOOKUP(C23,入库记录!C$4:D4719,2,0)</f>
        <v>0</v>
      </c>
      <c r="E23" s="18"/>
      <c r="F23" s="19"/>
      <c r="G23" s="19"/>
      <c r="H23" s="19"/>
    </row>
    <row r="24" ht="16.5" spans="1:8">
      <c r="A24" s="19"/>
      <c r="B24" s="17"/>
      <c r="C24" s="17" t="s">
        <v>34</v>
      </c>
      <c r="D24" s="17">
        <f>VLOOKUP(C24,入库记录!C$4:D4720,2,0)</f>
        <v>0</v>
      </c>
      <c r="E24" s="18"/>
      <c r="F24" s="19"/>
      <c r="G24" s="19"/>
      <c r="H24" s="19"/>
    </row>
    <row r="25" ht="16.5" spans="1:8">
      <c r="A25" s="19"/>
      <c r="B25" s="17"/>
      <c r="C25" s="17" t="s">
        <v>35</v>
      </c>
      <c r="D25" s="17">
        <f>VLOOKUP(C25,入库记录!C$4:D4721,2,0)</f>
        <v>0</v>
      </c>
      <c r="E25" s="18"/>
      <c r="F25" s="19"/>
      <c r="G25" s="19"/>
      <c r="H25" s="19"/>
    </row>
    <row r="26" ht="16.5" spans="1:8">
      <c r="A26" s="19"/>
      <c r="B26" s="17"/>
      <c r="C26" s="17" t="s">
        <v>36</v>
      </c>
      <c r="D26" s="17">
        <f>VLOOKUP(C26,入库记录!C$4:D4722,2,0)</f>
        <v>0</v>
      </c>
      <c r="E26" s="18"/>
      <c r="F26" s="19"/>
      <c r="G26" s="19"/>
      <c r="H26" s="19"/>
    </row>
    <row r="27" ht="16.5" spans="1:8">
      <c r="A27" s="19"/>
      <c r="B27" s="17"/>
      <c r="C27" s="17" t="s">
        <v>37</v>
      </c>
      <c r="D27" s="17">
        <f>VLOOKUP(C27,入库记录!C$4:D4723,2,0)</f>
        <v>0</v>
      </c>
      <c r="E27" s="18"/>
      <c r="F27" s="19"/>
      <c r="G27" s="19"/>
      <c r="H27" s="19"/>
    </row>
    <row r="28" ht="16.5" spans="1:8">
      <c r="A28" s="19"/>
      <c r="B28" s="17"/>
      <c r="C28" s="17" t="s">
        <v>38</v>
      </c>
      <c r="D28" s="17">
        <f>VLOOKUP(C28,入库记录!C$4:D4724,2,0)</f>
        <v>0</v>
      </c>
      <c r="E28" s="18"/>
      <c r="F28" s="19"/>
      <c r="G28" s="19"/>
      <c r="H28" s="19"/>
    </row>
    <row r="29" ht="16.5" spans="1:8">
      <c r="A29" s="19"/>
      <c r="B29" s="17"/>
      <c r="C29" s="17" t="s">
        <v>39</v>
      </c>
      <c r="D29" s="17">
        <f>VLOOKUP(C29,入库记录!C$4:D4725,2,0)</f>
        <v>0</v>
      </c>
      <c r="E29" s="18"/>
      <c r="F29" s="19"/>
      <c r="G29" s="19"/>
      <c r="H29" s="19"/>
    </row>
    <row r="30" ht="16.5" spans="1:8">
      <c r="A30" s="19"/>
      <c r="B30" s="17"/>
      <c r="C30" s="17" t="s">
        <v>40</v>
      </c>
      <c r="D30" s="17">
        <f>VLOOKUP(C30,入库记录!C$4:D4726,2,0)</f>
        <v>0</v>
      </c>
      <c r="E30" s="18"/>
      <c r="F30" s="19"/>
      <c r="G30" s="19"/>
      <c r="H30" s="19"/>
    </row>
    <row r="31" ht="16.5" spans="1:8">
      <c r="A31" s="19"/>
      <c r="B31" s="17"/>
      <c r="C31" s="17" t="s">
        <v>41</v>
      </c>
      <c r="D31" s="17">
        <f>VLOOKUP(C31,入库记录!C$4:D4727,2,0)</f>
        <v>0</v>
      </c>
      <c r="E31" s="18"/>
      <c r="F31" s="19"/>
      <c r="G31" s="19"/>
      <c r="H31" s="19"/>
    </row>
    <row r="32" ht="16.5" spans="1:8">
      <c r="A32" s="19"/>
      <c r="B32" s="17"/>
      <c r="C32" s="17" t="s">
        <v>42</v>
      </c>
      <c r="D32" s="17">
        <f>VLOOKUP(C32,入库记录!C$4:D4728,2,0)</f>
        <v>0</v>
      </c>
      <c r="E32" s="18"/>
      <c r="F32" s="19"/>
      <c r="G32" s="19"/>
      <c r="H32" s="19"/>
    </row>
    <row r="33" ht="16.5" spans="1:8">
      <c r="A33" s="19"/>
      <c r="B33" s="17"/>
      <c r="C33" s="17" t="s">
        <v>43</v>
      </c>
      <c r="D33" s="17">
        <f>VLOOKUP(C33,入库记录!C$4:D4729,2,0)</f>
        <v>0</v>
      </c>
      <c r="E33" s="18"/>
      <c r="F33" s="19"/>
      <c r="G33" s="19"/>
      <c r="H33" s="19"/>
    </row>
    <row r="34" ht="16.5" spans="1:8">
      <c r="A34" s="19"/>
      <c r="B34" s="17"/>
      <c r="C34" s="17" t="s">
        <v>44</v>
      </c>
      <c r="D34" s="17">
        <f>VLOOKUP(C34,入库记录!C$4:D4730,2,0)</f>
        <v>0</v>
      </c>
      <c r="E34" s="18"/>
      <c r="F34" s="19"/>
      <c r="G34" s="19"/>
      <c r="H34" s="19"/>
    </row>
    <row r="35" ht="16.5" spans="1:8">
      <c r="A35" s="19"/>
      <c r="B35" s="17"/>
      <c r="C35" s="17" t="s">
        <v>45</v>
      </c>
      <c r="D35" s="17">
        <f>VLOOKUP(C35,入库记录!C$4:D4731,2,0)</f>
        <v>0</v>
      </c>
      <c r="E35" s="18"/>
      <c r="F35" s="19"/>
      <c r="G35" s="19"/>
      <c r="H35" s="19"/>
    </row>
    <row r="36" ht="16.5" spans="1:8">
      <c r="A36" s="19"/>
      <c r="B36" s="17"/>
      <c r="C36" s="17" t="s">
        <v>46</v>
      </c>
      <c r="D36" s="17">
        <f>VLOOKUP(C36,入库记录!C$4:D4732,2,0)</f>
        <v>0</v>
      </c>
      <c r="E36" s="18"/>
      <c r="F36" s="19"/>
      <c r="G36" s="19"/>
      <c r="H36" s="19"/>
    </row>
    <row r="37" ht="16.5" spans="1:8">
      <c r="A37" s="19"/>
      <c r="B37" s="17"/>
      <c r="C37" s="17" t="s">
        <v>47</v>
      </c>
      <c r="D37" s="17">
        <f>VLOOKUP(C37,入库记录!C$4:D4733,2,0)</f>
        <v>0</v>
      </c>
      <c r="E37" s="18"/>
      <c r="F37" s="19"/>
      <c r="G37" s="19"/>
      <c r="H37" s="19"/>
    </row>
    <row r="38" ht="16.5" spans="1:8">
      <c r="A38" s="19"/>
      <c r="B38" s="17"/>
      <c r="C38" s="17" t="s">
        <v>48</v>
      </c>
      <c r="D38" s="17">
        <f>VLOOKUP(C38,入库记录!C$4:D4734,2,0)</f>
        <v>0</v>
      </c>
      <c r="E38" s="18"/>
      <c r="F38" s="19"/>
      <c r="G38" s="19"/>
      <c r="H38" s="19"/>
    </row>
    <row r="39" ht="16.5" spans="1:8">
      <c r="A39" s="19"/>
      <c r="B39" s="17"/>
      <c r="C39" s="17" t="s">
        <v>49</v>
      </c>
      <c r="D39" s="17">
        <f>VLOOKUP(C39,入库记录!C$4:D4735,2,0)</f>
        <v>0</v>
      </c>
      <c r="E39" s="18"/>
      <c r="F39" s="19"/>
      <c r="G39" s="19"/>
      <c r="H39" s="19"/>
    </row>
    <row r="40" ht="16.5" spans="1:8">
      <c r="A40" s="19"/>
      <c r="B40" s="17"/>
      <c r="C40" s="17" t="s">
        <v>50</v>
      </c>
      <c r="D40" s="17">
        <f>VLOOKUP(C40,入库记录!C$4:D4736,2,0)</f>
        <v>0</v>
      </c>
      <c r="E40" s="18"/>
      <c r="F40" s="19"/>
      <c r="G40" s="19"/>
      <c r="H40" s="19"/>
    </row>
    <row r="41" ht="16.5" spans="1:8">
      <c r="A41" s="19"/>
      <c r="B41" s="17"/>
      <c r="C41" s="17" t="s">
        <v>51</v>
      </c>
      <c r="D41" s="17">
        <f>VLOOKUP(C41,入库记录!C$4:D4737,2,0)</f>
        <v>0</v>
      </c>
      <c r="E41" s="18"/>
      <c r="F41" s="19"/>
      <c r="G41" s="19"/>
      <c r="H41" s="19"/>
    </row>
    <row r="42" ht="16.5" spans="1:8">
      <c r="A42" s="19"/>
      <c r="B42" s="17"/>
      <c r="C42" s="17" t="s">
        <v>52</v>
      </c>
      <c r="D42" s="17">
        <f>VLOOKUP(C42,入库记录!C$4:D4738,2,0)</f>
        <v>0</v>
      </c>
      <c r="E42" s="18"/>
      <c r="F42" s="19"/>
      <c r="G42" s="19"/>
      <c r="H42" s="19"/>
    </row>
    <row r="43" ht="16.5" spans="1:8">
      <c r="A43" s="19"/>
      <c r="B43" s="17"/>
      <c r="C43" s="17" t="s">
        <v>53</v>
      </c>
      <c r="D43" s="17">
        <f>VLOOKUP(C43,入库记录!C$4:D4739,2,0)</f>
        <v>0</v>
      </c>
      <c r="E43" s="18"/>
      <c r="F43" s="19"/>
      <c r="G43" s="19"/>
      <c r="H43" s="19"/>
    </row>
    <row r="44" ht="16.5" spans="1:8">
      <c r="A44" s="19"/>
      <c r="B44" s="17"/>
      <c r="C44" s="17" t="s">
        <v>54</v>
      </c>
      <c r="D44" s="17">
        <f>VLOOKUP(C44,入库记录!C$4:D4740,2,0)</f>
        <v>0</v>
      </c>
      <c r="E44" s="18"/>
      <c r="F44" s="19"/>
      <c r="G44" s="19"/>
      <c r="H44" s="19"/>
    </row>
    <row r="45" ht="16.5" spans="1:8">
      <c r="A45" s="19"/>
      <c r="B45" s="17"/>
      <c r="C45" s="17" t="s">
        <v>55</v>
      </c>
      <c r="D45" s="17">
        <f>VLOOKUP(C45,入库记录!C$4:D4741,2,0)</f>
        <v>0</v>
      </c>
      <c r="E45" s="18"/>
      <c r="F45" s="19"/>
      <c r="G45" s="19"/>
      <c r="H45" s="19"/>
    </row>
    <row r="46" ht="16.5" spans="1:8">
      <c r="A46" s="19"/>
      <c r="B46" s="17"/>
      <c r="C46" s="17" t="s">
        <v>56</v>
      </c>
      <c r="D46" s="17">
        <f>VLOOKUP(C46,入库记录!C$4:D4742,2,0)</f>
        <v>0</v>
      </c>
      <c r="E46" s="18"/>
      <c r="F46" s="19"/>
      <c r="G46" s="19"/>
      <c r="H46" s="19"/>
    </row>
    <row r="47" ht="16.5" spans="1:8">
      <c r="A47" s="19"/>
      <c r="B47" s="17"/>
      <c r="C47" s="17" t="s">
        <v>57</v>
      </c>
      <c r="D47" s="17">
        <f>VLOOKUP(C47,入库记录!C$4:D4743,2,0)</f>
        <v>0</v>
      </c>
      <c r="E47" s="18"/>
      <c r="F47" s="19"/>
      <c r="G47" s="19"/>
      <c r="H47" s="19"/>
    </row>
    <row r="48" ht="16.5" spans="1:8">
      <c r="A48" s="19"/>
      <c r="B48" s="17"/>
      <c r="C48" s="17" t="s">
        <v>58</v>
      </c>
      <c r="D48" s="17">
        <f>VLOOKUP(C48,入库记录!C$4:D4744,2,0)</f>
        <v>0</v>
      </c>
      <c r="E48" s="18"/>
      <c r="F48" s="19"/>
      <c r="G48" s="19"/>
      <c r="H48" s="19"/>
    </row>
    <row r="49" ht="16.5" spans="1:8">
      <c r="A49" s="19"/>
      <c r="B49" s="17"/>
      <c r="C49" s="17" t="s">
        <v>59</v>
      </c>
      <c r="D49" s="17">
        <f>VLOOKUP(C49,入库记录!C$4:D4745,2,0)</f>
        <v>0</v>
      </c>
      <c r="E49" s="18"/>
      <c r="F49" s="19"/>
      <c r="G49" s="19"/>
      <c r="H49" s="19"/>
    </row>
    <row r="50" ht="16.5" spans="1:8">
      <c r="A50" s="19"/>
      <c r="B50" s="17"/>
      <c r="C50" s="17" t="s">
        <v>60</v>
      </c>
      <c r="D50" s="17">
        <f>VLOOKUP(C50,入库记录!C$4:D4746,2,0)</f>
        <v>0</v>
      </c>
      <c r="E50" s="18"/>
      <c r="F50" s="19"/>
      <c r="G50" s="19"/>
      <c r="H50" s="19"/>
    </row>
    <row r="51" ht="16.5" spans="1:8">
      <c r="A51" s="19"/>
      <c r="B51" s="17"/>
      <c r="C51" s="17" t="s">
        <v>61</v>
      </c>
      <c r="D51" s="17">
        <f>VLOOKUP(C51,入库记录!C$4:D4747,2,0)</f>
        <v>0</v>
      </c>
      <c r="E51" s="18"/>
      <c r="F51" s="19"/>
      <c r="G51" s="19"/>
      <c r="H51" s="19"/>
    </row>
    <row r="52" ht="16.5" spans="1:8">
      <c r="A52" s="19"/>
      <c r="B52" s="17"/>
      <c r="C52" s="17" t="s">
        <v>62</v>
      </c>
      <c r="D52" s="17">
        <f>VLOOKUP(C52,入库记录!C$4:D4748,2,0)</f>
        <v>0</v>
      </c>
      <c r="E52" s="18"/>
      <c r="F52" s="19"/>
      <c r="G52" s="19"/>
      <c r="H52" s="19"/>
    </row>
    <row r="53" ht="16.5" spans="1:8">
      <c r="A53" s="19"/>
      <c r="B53" s="17"/>
      <c r="C53" s="17" t="s">
        <v>63</v>
      </c>
      <c r="D53" s="17">
        <f>VLOOKUP(C53,入库记录!C$4:D4749,2,0)</f>
        <v>0</v>
      </c>
      <c r="E53" s="18"/>
      <c r="F53" s="19"/>
      <c r="G53" s="19"/>
      <c r="H53" s="19"/>
    </row>
    <row r="54" ht="16.5" spans="1:8">
      <c r="A54" s="19"/>
      <c r="B54" s="17"/>
      <c r="C54" s="17" t="s">
        <v>64</v>
      </c>
      <c r="D54" s="17">
        <f>VLOOKUP(C54,入库记录!C$4:D4750,2,0)</f>
        <v>0</v>
      </c>
      <c r="E54" s="18"/>
      <c r="F54" s="19"/>
      <c r="G54" s="19"/>
      <c r="H54" s="19"/>
    </row>
    <row r="55" ht="16.5" spans="1:8">
      <c r="A55" s="19"/>
      <c r="B55" s="17"/>
      <c r="C55" s="17" t="s">
        <v>65</v>
      </c>
      <c r="D55" s="17">
        <f>VLOOKUP(C55,入库记录!C$4:D4751,2,0)</f>
        <v>0</v>
      </c>
      <c r="E55" s="18"/>
      <c r="F55" s="19"/>
      <c r="G55" s="19"/>
      <c r="H55" s="19"/>
    </row>
    <row r="56" ht="16.5" spans="1:8">
      <c r="A56" s="19"/>
      <c r="B56" s="17"/>
      <c r="C56" s="17" t="s">
        <v>66</v>
      </c>
      <c r="D56" s="17">
        <f>VLOOKUP(C56,入库记录!C$4:D4752,2,0)</f>
        <v>0</v>
      </c>
      <c r="E56" s="18"/>
      <c r="F56" s="19"/>
      <c r="G56" s="19"/>
      <c r="H56" s="19"/>
    </row>
    <row r="57" ht="16.5" spans="1:8">
      <c r="A57" s="19"/>
      <c r="B57" s="17"/>
      <c r="C57" s="17" t="s">
        <v>67</v>
      </c>
      <c r="D57" s="17">
        <f>VLOOKUP(C57,入库记录!C$4:D4753,2,0)</f>
        <v>0</v>
      </c>
      <c r="E57" s="18"/>
      <c r="F57" s="19"/>
      <c r="G57" s="19"/>
      <c r="H57" s="19"/>
    </row>
    <row r="58" ht="16.5" spans="1:8">
      <c r="A58" s="19"/>
      <c r="B58" s="17"/>
      <c r="C58" s="17" t="s">
        <v>68</v>
      </c>
      <c r="D58" s="17">
        <f>VLOOKUP(C58,入库记录!C$4:D4754,2,0)</f>
        <v>0</v>
      </c>
      <c r="E58" s="18"/>
      <c r="F58" s="19"/>
      <c r="G58" s="19"/>
      <c r="H58" s="19"/>
    </row>
    <row r="59" ht="16.5" spans="1:8">
      <c r="A59" s="19"/>
      <c r="B59" s="17"/>
      <c r="C59" s="17" t="s">
        <v>69</v>
      </c>
      <c r="D59" s="17">
        <f>VLOOKUP(C59,入库记录!C$4:D4755,2,0)</f>
        <v>0</v>
      </c>
      <c r="E59" s="18"/>
      <c r="F59" s="19"/>
      <c r="G59" s="19"/>
      <c r="H59" s="19"/>
    </row>
    <row r="60" ht="16.5" spans="1:8">
      <c r="A60" s="19"/>
      <c r="B60" s="17"/>
      <c r="C60" s="17" t="s">
        <v>70</v>
      </c>
      <c r="D60" s="17">
        <f>VLOOKUP(C60,入库记录!C$4:D4756,2,0)</f>
        <v>0</v>
      </c>
      <c r="E60" s="18"/>
      <c r="F60" s="19"/>
      <c r="G60" s="19"/>
      <c r="H60" s="19"/>
    </row>
    <row r="61" ht="16.5" spans="1:8">
      <c r="A61" s="19"/>
      <c r="B61" s="17"/>
      <c r="C61" s="17" t="s">
        <v>71</v>
      </c>
      <c r="D61" s="17">
        <f>VLOOKUP(C61,入库记录!C$4:D4757,2,0)</f>
        <v>0</v>
      </c>
      <c r="E61" s="18"/>
      <c r="F61" s="19"/>
      <c r="G61" s="19"/>
      <c r="H61" s="19"/>
    </row>
    <row r="62" spans="1:8">
      <c r="A62" s="20"/>
      <c r="B62" s="17"/>
      <c r="C62" s="17" t="s">
        <v>72</v>
      </c>
      <c r="D62" s="17">
        <f>VLOOKUP(C62,入库记录!C$4:D4758,2,0)</f>
        <v>0</v>
      </c>
      <c r="E62" s="21"/>
      <c r="F62" s="20"/>
      <c r="G62" s="20"/>
      <c r="H62" s="20"/>
    </row>
    <row r="63" spans="1:8">
      <c r="A63" s="20"/>
      <c r="B63" s="17"/>
      <c r="C63" s="17" t="s">
        <v>73</v>
      </c>
      <c r="D63" s="17">
        <f>VLOOKUP(C63,入库记录!C$4:D4759,2,0)</f>
        <v>0</v>
      </c>
      <c r="E63" s="21"/>
      <c r="F63" s="20"/>
      <c r="G63" s="20"/>
      <c r="H63" s="20"/>
    </row>
    <row r="64" spans="1:8">
      <c r="A64" s="20"/>
      <c r="B64" s="17"/>
      <c r="C64" s="17" t="s">
        <v>74</v>
      </c>
      <c r="D64" s="17">
        <f>VLOOKUP(C64,入库记录!C$4:D4760,2,0)</f>
        <v>0</v>
      </c>
      <c r="E64" s="21"/>
      <c r="F64" s="20"/>
      <c r="G64" s="20"/>
      <c r="H64" s="20"/>
    </row>
    <row r="65" spans="1:8">
      <c r="A65" s="20"/>
      <c r="B65" s="17"/>
      <c r="C65" s="17" t="s">
        <v>75</v>
      </c>
      <c r="D65" s="17">
        <f>VLOOKUP(C65,入库记录!C$4:D4761,2,0)</f>
        <v>0</v>
      </c>
      <c r="E65" s="21"/>
      <c r="F65" s="20"/>
      <c r="G65" s="20"/>
      <c r="H65" s="20"/>
    </row>
    <row r="66" spans="1:8">
      <c r="A66" s="20"/>
      <c r="B66" s="17"/>
      <c r="C66" s="17" t="s">
        <v>76</v>
      </c>
      <c r="D66" s="17">
        <f>VLOOKUP(C66,入库记录!C$4:D4762,2,0)</f>
        <v>0</v>
      </c>
      <c r="E66" s="21"/>
      <c r="F66" s="20"/>
      <c r="G66" s="20"/>
      <c r="H66" s="20"/>
    </row>
    <row r="67" spans="1:8">
      <c r="A67" s="20"/>
      <c r="B67" s="17"/>
      <c r="C67" s="17" t="s">
        <v>77</v>
      </c>
      <c r="D67" s="17">
        <f>VLOOKUP(C67,入库记录!C$4:D4763,2,0)</f>
        <v>0</v>
      </c>
      <c r="E67" s="21"/>
      <c r="F67" s="20"/>
      <c r="G67" s="20"/>
      <c r="H67" s="20"/>
    </row>
    <row r="68" spans="1:8">
      <c r="A68" s="20"/>
      <c r="B68" s="17"/>
      <c r="C68" s="17" t="s">
        <v>78</v>
      </c>
      <c r="D68" s="17">
        <f>VLOOKUP(C68,入库记录!C$4:D4764,2,0)</f>
        <v>0</v>
      </c>
      <c r="E68" s="21"/>
      <c r="F68" s="20"/>
      <c r="G68" s="20"/>
      <c r="H68" s="20"/>
    </row>
    <row r="69" spans="1:8">
      <c r="A69" s="20"/>
      <c r="B69" s="17"/>
      <c r="C69" s="17" t="s">
        <v>79</v>
      </c>
      <c r="D69" s="17">
        <f>VLOOKUP(C69,入库记录!C$4:D4765,2,0)</f>
        <v>0</v>
      </c>
      <c r="E69" s="21"/>
      <c r="F69" s="20"/>
      <c r="G69" s="20"/>
      <c r="H69" s="20"/>
    </row>
    <row r="70" spans="1:8">
      <c r="A70" s="20"/>
      <c r="B70" s="17"/>
      <c r="C70" s="17" t="s">
        <v>80</v>
      </c>
      <c r="D70" s="17">
        <f>VLOOKUP(C70,入库记录!C$4:D4766,2,0)</f>
        <v>0</v>
      </c>
      <c r="E70" s="21"/>
      <c r="F70" s="20"/>
      <c r="G70" s="20"/>
      <c r="H70" s="20"/>
    </row>
    <row r="71" spans="1:8">
      <c r="A71" s="20"/>
      <c r="B71" s="17"/>
      <c r="C71" s="17" t="s">
        <v>81</v>
      </c>
      <c r="D71" s="17">
        <f>VLOOKUP(C71,入库记录!C$4:D4767,2,0)</f>
        <v>0</v>
      </c>
      <c r="E71" s="21"/>
      <c r="F71" s="20"/>
      <c r="G71" s="20"/>
      <c r="H71" s="20"/>
    </row>
    <row r="72" spans="1:8">
      <c r="A72" s="20"/>
      <c r="B72" s="17"/>
      <c r="C72" s="17" t="s">
        <v>82</v>
      </c>
      <c r="D72" s="17">
        <f>VLOOKUP(C72,入库记录!C$4:D4768,2,0)</f>
        <v>0</v>
      </c>
      <c r="E72" s="21"/>
      <c r="F72" s="20"/>
      <c r="G72" s="20"/>
      <c r="H72" s="20"/>
    </row>
    <row r="73" spans="1:8">
      <c r="A73" s="20"/>
      <c r="B73" s="17"/>
      <c r="C73" s="17" t="s">
        <v>83</v>
      </c>
      <c r="D73" s="17">
        <f>VLOOKUP(C73,入库记录!C$4:D4769,2,0)</f>
        <v>0</v>
      </c>
      <c r="E73" s="21"/>
      <c r="F73" s="20"/>
      <c r="G73" s="20"/>
      <c r="H73" s="20"/>
    </row>
    <row r="74" spans="1:8">
      <c r="A74" s="20"/>
      <c r="B74" s="17"/>
      <c r="C74" s="17" t="s">
        <v>84</v>
      </c>
      <c r="D74" s="17">
        <f>VLOOKUP(C74,入库记录!C$4:D4770,2,0)</f>
        <v>0</v>
      </c>
      <c r="E74" s="21"/>
      <c r="F74" s="20"/>
      <c r="G74" s="20"/>
      <c r="H74" s="20"/>
    </row>
    <row r="75" spans="1:8">
      <c r="A75" s="20"/>
      <c r="B75" s="17"/>
      <c r="C75" s="17" t="s">
        <v>85</v>
      </c>
      <c r="D75" s="17">
        <f>VLOOKUP(C75,入库记录!C$4:D4771,2,0)</f>
        <v>0</v>
      </c>
      <c r="E75" s="21"/>
      <c r="F75" s="20"/>
      <c r="G75" s="20"/>
      <c r="H75" s="20"/>
    </row>
    <row r="76" spans="1:8">
      <c r="A76" s="20"/>
      <c r="B76" s="17"/>
      <c r="C76" s="17" t="s">
        <v>86</v>
      </c>
      <c r="D76" s="17">
        <f>VLOOKUP(C76,入库记录!C$4:D4772,2,0)</f>
        <v>0</v>
      </c>
      <c r="E76" s="21"/>
      <c r="F76" s="20"/>
      <c r="G76" s="20"/>
      <c r="H76" s="20"/>
    </row>
    <row r="77" spans="1:8">
      <c r="A77" s="20"/>
      <c r="B77" s="17"/>
      <c r="C77" s="17" t="s">
        <v>87</v>
      </c>
      <c r="D77" s="17">
        <f>VLOOKUP(C77,入库记录!C$4:D4773,2,0)</f>
        <v>0</v>
      </c>
      <c r="E77" s="21"/>
      <c r="F77" s="20"/>
      <c r="G77" s="20"/>
      <c r="H77" s="20"/>
    </row>
    <row r="78" spans="1:8">
      <c r="A78" s="20"/>
      <c r="B78" s="17"/>
      <c r="C78" s="17" t="s">
        <v>88</v>
      </c>
      <c r="D78" s="17">
        <f>VLOOKUP(C78,入库记录!C$4:D4774,2,0)</f>
        <v>0</v>
      </c>
      <c r="E78" s="21"/>
      <c r="F78" s="20"/>
      <c r="G78" s="20"/>
      <c r="H78" s="20"/>
    </row>
    <row r="79" spans="1:8">
      <c r="A79" s="20"/>
      <c r="B79" s="17"/>
      <c r="C79" s="17" t="s">
        <v>89</v>
      </c>
      <c r="D79" s="17">
        <f>VLOOKUP(C79,入库记录!C$4:D4775,2,0)</f>
        <v>0</v>
      </c>
      <c r="E79" s="21"/>
      <c r="F79" s="20"/>
      <c r="G79" s="20"/>
      <c r="H79" s="20"/>
    </row>
    <row r="80" spans="1:8">
      <c r="A80" s="20"/>
      <c r="B80" s="17"/>
      <c r="C80" s="17" t="s">
        <v>90</v>
      </c>
      <c r="D80" s="17">
        <f>VLOOKUP(C80,入库记录!C$4:D4776,2,0)</f>
        <v>0</v>
      </c>
      <c r="E80" s="21"/>
      <c r="F80" s="20"/>
      <c r="G80" s="20"/>
      <c r="H80" s="20"/>
    </row>
    <row r="81" spans="1:8">
      <c r="A81" s="20"/>
      <c r="B81" s="17"/>
      <c r="C81" s="17" t="s">
        <v>91</v>
      </c>
      <c r="D81" s="17">
        <f>VLOOKUP(C81,入库记录!C$4:D4777,2,0)</f>
        <v>0</v>
      </c>
      <c r="E81" s="21"/>
      <c r="F81" s="20"/>
      <c r="G81" s="20"/>
      <c r="H81" s="20"/>
    </row>
    <row r="82" spans="1:8">
      <c r="A82" s="20"/>
      <c r="B82" s="17"/>
      <c r="C82" s="17" t="s">
        <v>92</v>
      </c>
      <c r="D82" s="17">
        <f>VLOOKUP(C82,入库记录!C$4:D4778,2,0)</f>
        <v>0</v>
      </c>
      <c r="E82" s="21"/>
      <c r="F82" s="20"/>
      <c r="G82" s="20"/>
      <c r="H82" s="20"/>
    </row>
    <row r="83" spans="1:8">
      <c r="A83" s="20"/>
      <c r="B83" s="17"/>
      <c r="C83" s="17" t="s">
        <v>93</v>
      </c>
      <c r="D83" s="17">
        <f>VLOOKUP(C83,入库记录!C$4:D4779,2,0)</f>
        <v>0</v>
      </c>
      <c r="E83" s="21"/>
      <c r="F83" s="20"/>
      <c r="G83" s="20"/>
      <c r="H83" s="20"/>
    </row>
    <row r="84" spans="1:8">
      <c r="A84" s="20"/>
      <c r="B84" s="17"/>
      <c r="C84" s="17" t="s">
        <v>94</v>
      </c>
      <c r="D84" s="17">
        <f>VLOOKUP(C84,入库记录!C$4:D4780,2,0)</f>
        <v>0</v>
      </c>
      <c r="E84" s="21"/>
      <c r="F84" s="20"/>
      <c r="G84" s="20"/>
      <c r="H84" s="20"/>
    </row>
    <row r="85" spans="1:8">
      <c r="A85" s="20"/>
      <c r="B85" s="17"/>
      <c r="C85" s="17" t="s">
        <v>95</v>
      </c>
      <c r="D85" s="17">
        <f>VLOOKUP(C85,入库记录!C$4:D4781,2,0)</f>
        <v>0</v>
      </c>
      <c r="E85" s="21"/>
      <c r="F85" s="20"/>
      <c r="G85" s="20"/>
      <c r="H85" s="20"/>
    </row>
    <row r="86" spans="1:8">
      <c r="A86" s="20"/>
      <c r="B86" s="17"/>
      <c r="C86" s="17" t="s">
        <v>96</v>
      </c>
      <c r="D86" s="17">
        <f>VLOOKUP(C86,入库记录!C$4:D4782,2,0)</f>
        <v>0</v>
      </c>
      <c r="E86" s="21"/>
      <c r="F86" s="20"/>
      <c r="G86" s="20"/>
      <c r="H86" s="20"/>
    </row>
    <row r="87" spans="1:8">
      <c r="A87" s="20"/>
      <c r="B87" s="17"/>
      <c r="C87" s="17" t="s">
        <v>97</v>
      </c>
      <c r="D87" s="17">
        <f>VLOOKUP(C87,入库记录!C$4:D4783,2,0)</f>
        <v>0</v>
      </c>
      <c r="E87" s="21"/>
      <c r="F87" s="20"/>
      <c r="G87" s="20"/>
      <c r="H87" s="20"/>
    </row>
    <row r="88" spans="1:8">
      <c r="A88" s="20"/>
      <c r="B88" s="17"/>
      <c r="C88" s="17" t="s">
        <v>98</v>
      </c>
      <c r="D88" s="17">
        <f>VLOOKUP(C88,入库记录!C$4:D4784,2,0)</f>
        <v>0</v>
      </c>
      <c r="E88" s="21"/>
      <c r="F88" s="20"/>
      <c r="G88" s="20"/>
      <c r="H88" s="20"/>
    </row>
    <row r="89" spans="1:8">
      <c r="A89" s="20"/>
      <c r="B89" s="17"/>
      <c r="C89" s="17" t="s">
        <v>99</v>
      </c>
      <c r="D89" s="17">
        <f>VLOOKUP(C89,入库记录!C$4:D4785,2,0)</f>
        <v>0</v>
      </c>
      <c r="E89" s="21"/>
      <c r="F89" s="20"/>
      <c r="G89" s="20"/>
      <c r="H89" s="20"/>
    </row>
    <row r="90" spans="1:8">
      <c r="A90" s="20"/>
      <c r="B90" s="17"/>
      <c r="C90" s="17" t="s">
        <v>100</v>
      </c>
      <c r="D90" s="17">
        <f>VLOOKUP(C90,入库记录!C$4:D4786,2,0)</f>
        <v>0</v>
      </c>
      <c r="E90" s="21"/>
      <c r="F90" s="20"/>
      <c r="G90" s="20"/>
      <c r="H90" s="20"/>
    </row>
    <row r="91" spans="1:8">
      <c r="A91" s="20"/>
      <c r="B91" s="17"/>
      <c r="C91" s="17" t="s">
        <v>101</v>
      </c>
      <c r="D91" s="17">
        <f>VLOOKUP(C91,入库记录!C$4:D4787,2,0)</f>
        <v>0</v>
      </c>
      <c r="E91" s="21"/>
      <c r="F91" s="20"/>
      <c r="G91" s="20"/>
      <c r="H91" s="20"/>
    </row>
    <row r="92" spans="1:8">
      <c r="A92" s="20"/>
      <c r="B92" s="17"/>
      <c r="C92" s="17" t="s">
        <v>102</v>
      </c>
      <c r="D92" s="17">
        <f>VLOOKUP(C92,入库记录!C$4:D4788,2,0)</f>
        <v>0</v>
      </c>
      <c r="E92" s="21"/>
      <c r="F92" s="20"/>
      <c r="G92" s="20"/>
      <c r="H92" s="20"/>
    </row>
    <row r="93" spans="1:8">
      <c r="A93" s="20"/>
      <c r="B93" s="17"/>
      <c r="C93" s="17" t="s">
        <v>103</v>
      </c>
      <c r="D93" s="17">
        <f>VLOOKUP(C93,入库记录!C$4:D4789,2,0)</f>
        <v>0</v>
      </c>
      <c r="E93" s="21"/>
      <c r="F93" s="20"/>
      <c r="G93" s="20"/>
      <c r="H93" s="20"/>
    </row>
    <row r="94" spans="1:8">
      <c r="A94" s="20"/>
      <c r="B94" s="17"/>
      <c r="C94" s="17" t="s">
        <v>104</v>
      </c>
      <c r="D94" s="17">
        <f>VLOOKUP(C94,入库记录!C$4:D4790,2,0)</f>
        <v>0</v>
      </c>
      <c r="E94" s="21"/>
      <c r="F94" s="20"/>
      <c r="G94" s="20"/>
      <c r="H94" s="20"/>
    </row>
    <row r="95" spans="1:8">
      <c r="A95" s="20"/>
      <c r="B95" s="17"/>
      <c r="C95" s="17" t="s">
        <v>105</v>
      </c>
      <c r="D95" s="17">
        <f>VLOOKUP(C95,入库记录!C$4:D4791,2,0)</f>
        <v>0</v>
      </c>
      <c r="E95" s="21"/>
      <c r="F95" s="20"/>
      <c r="G95" s="20"/>
      <c r="H95" s="20"/>
    </row>
    <row r="96" spans="1:8">
      <c r="A96" s="20"/>
      <c r="B96" s="17"/>
      <c r="C96" s="17" t="s">
        <v>106</v>
      </c>
      <c r="D96" s="17">
        <f>VLOOKUP(C96,入库记录!C$4:D4792,2,0)</f>
        <v>0</v>
      </c>
      <c r="E96" s="21"/>
      <c r="F96" s="20"/>
      <c r="G96" s="20"/>
      <c r="H96" s="20"/>
    </row>
    <row r="97" spans="1:8">
      <c r="A97" s="20"/>
      <c r="B97" s="17"/>
      <c r="C97" s="17" t="s">
        <v>107</v>
      </c>
      <c r="D97" s="17">
        <f>VLOOKUP(C97,入库记录!C$4:D4793,2,0)</f>
        <v>0</v>
      </c>
      <c r="E97" s="21"/>
      <c r="F97" s="20"/>
      <c r="G97" s="20"/>
      <c r="H97" s="20"/>
    </row>
    <row r="98" spans="1:8">
      <c r="A98" s="20"/>
      <c r="B98" s="17"/>
      <c r="C98" s="17" t="s">
        <v>108</v>
      </c>
      <c r="D98" s="17">
        <f>VLOOKUP(C98,入库记录!C$4:D4794,2,0)</f>
        <v>0</v>
      </c>
      <c r="E98" s="21"/>
      <c r="F98" s="20"/>
      <c r="G98" s="20"/>
      <c r="H98" s="20"/>
    </row>
    <row r="99" spans="1:8">
      <c r="A99" s="20"/>
      <c r="B99" s="17"/>
      <c r="C99" s="17" t="s">
        <v>109</v>
      </c>
      <c r="D99" s="17">
        <f>VLOOKUP(C99,入库记录!C$4:D4795,2,0)</f>
        <v>0</v>
      </c>
      <c r="E99" s="21"/>
      <c r="F99" s="20"/>
      <c r="G99" s="20"/>
      <c r="H99" s="20"/>
    </row>
    <row r="100" spans="1:8">
      <c r="A100" s="20"/>
      <c r="B100" s="17"/>
      <c r="C100" s="17" t="s">
        <v>110</v>
      </c>
      <c r="D100" s="17">
        <f>VLOOKUP(C100,入库记录!C$4:D4796,2,0)</f>
        <v>0</v>
      </c>
      <c r="E100" s="21"/>
      <c r="F100" s="20"/>
      <c r="G100" s="20"/>
      <c r="H100" s="20"/>
    </row>
    <row r="101" spans="1:8">
      <c r="A101" s="20"/>
      <c r="B101" s="17"/>
      <c r="C101" s="17" t="s">
        <v>111</v>
      </c>
      <c r="D101" s="17">
        <f>VLOOKUP(C101,入库记录!C$4:D4797,2,0)</f>
        <v>0</v>
      </c>
      <c r="E101" s="21"/>
      <c r="F101" s="20"/>
      <c r="G101" s="20"/>
      <c r="H101" s="20"/>
    </row>
    <row r="102" spans="1:8">
      <c r="A102" s="20"/>
      <c r="B102" s="17"/>
      <c r="C102" s="17" t="s">
        <v>112</v>
      </c>
      <c r="D102" s="17">
        <f>VLOOKUP(C102,入库记录!C$4:D4798,2,0)</f>
        <v>0</v>
      </c>
      <c r="E102" s="21"/>
      <c r="F102" s="20"/>
      <c r="G102" s="20"/>
      <c r="H102" s="20"/>
    </row>
    <row r="103" spans="1:8">
      <c r="A103" s="20"/>
      <c r="B103" s="17"/>
      <c r="C103" s="17" t="s">
        <v>113</v>
      </c>
      <c r="D103" s="17">
        <f>VLOOKUP(C103,入库记录!C$4:D4799,2,0)</f>
        <v>0</v>
      </c>
      <c r="E103" s="21"/>
      <c r="F103" s="20"/>
      <c r="G103" s="20"/>
      <c r="H103" s="20"/>
    </row>
    <row r="104" spans="1:8">
      <c r="A104" s="20"/>
      <c r="B104" s="17"/>
      <c r="C104" s="17" t="s">
        <v>114</v>
      </c>
      <c r="D104" s="17">
        <f>VLOOKUP(C104,入库记录!C$4:D4800,2,0)</f>
        <v>0</v>
      </c>
      <c r="E104" s="21"/>
      <c r="F104" s="20"/>
      <c r="G104" s="20"/>
      <c r="H104" s="20"/>
    </row>
    <row r="105" spans="1:8">
      <c r="A105" s="20"/>
      <c r="B105" s="17"/>
      <c r="C105" s="17" t="s">
        <v>115</v>
      </c>
      <c r="D105" s="17">
        <f>VLOOKUP(C105,入库记录!C$4:D4801,2,0)</f>
        <v>0</v>
      </c>
      <c r="E105" s="21"/>
      <c r="F105" s="20"/>
      <c r="G105" s="20"/>
      <c r="H105" s="20"/>
    </row>
    <row r="106" spans="1:8">
      <c r="A106" s="20"/>
      <c r="B106" s="17"/>
      <c r="C106" s="17" t="s">
        <v>116</v>
      </c>
      <c r="D106" s="17">
        <f>VLOOKUP(C106,入库记录!C$4:D4802,2,0)</f>
        <v>0</v>
      </c>
      <c r="E106" s="21"/>
      <c r="F106" s="20"/>
      <c r="G106" s="20"/>
      <c r="H106" s="20"/>
    </row>
    <row r="107" spans="1:8">
      <c r="A107" s="20"/>
      <c r="B107" s="17"/>
      <c r="C107" s="17" t="s">
        <v>117</v>
      </c>
      <c r="D107" s="17">
        <f>VLOOKUP(C107,入库记录!C$4:D4803,2,0)</f>
        <v>0</v>
      </c>
      <c r="E107" s="21"/>
      <c r="F107" s="20"/>
      <c r="G107" s="20"/>
      <c r="H107" s="20"/>
    </row>
    <row r="108" spans="1:8">
      <c r="A108" s="20"/>
      <c r="B108" s="17"/>
      <c r="C108" s="17" t="s">
        <v>118</v>
      </c>
      <c r="D108" s="17">
        <f>VLOOKUP(C108,入库记录!C$4:D4804,2,0)</f>
        <v>0</v>
      </c>
      <c r="E108" s="21"/>
      <c r="F108" s="20"/>
      <c r="G108" s="20"/>
      <c r="H108" s="20"/>
    </row>
    <row r="109" spans="1:8">
      <c r="A109" s="20"/>
      <c r="B109" s="17"/>
      <c r="C109" s="17" t="s">
        <v>119</v>
      </c>
      <c r="D109" s="17">
        <f>VLOOKUP(C109,入库记录!C$4:D4805,2,0)</f>
        <v>0</v>
      </c>
      <c r="E109" s="21"/>
      <c r="F109" s="20"/>
      <c r="G109" s="20"/>
      <c r="H109" s="20"/>
    </row>
    <row r="110" spans="1:8">
      <c r="A110" s="20"/>
      <c r="B110" s="17"/>
      <c r="C110" s="17" t="s">
        <v>120</v>
      </c>
      <c r="D110" s="17">
        <f>VLOOKUP(C110,入库记录!C$4:D4806,2,0)</f>
        <v>0</v>
      </c>
      <c r="E110" s="21"/>
      <c r="F110" s="20"/>
      <c r="G110" s="20"/>
      <c r="H110" s="20"/>
    </row>
    <row r="111" spans="1:8">
      <c r="A111" s="20"/>
      <c r="B111" s="17"/>
      <c r="C111" s="17" t="s">
        <v>121</v>
      </c>
      <c r="D111" s="17">
        <f>VLOOKUP(C111,入库记录!C$4:D4807,2,0)</f>
        <v>0</v>
      </c>
      <c r="E111" s="21"/>
      <c r="F111" s="20"/>
      <c r="G111" s="20"/>
      <c r="H111" s="20"/>
    </row>
    <row r="112" spans="1:8">
      <c r="A112" s="20"/>
      <c r="B112" s="17"/>
      <c r="C112" s="17" t="s">
        <v>122</v>
      </c>
      <c r="D112" s="17">
        <f>VLOOKUP(C112,入库记录!C$4:D4808,2,0)</f>
        <v>0</v>
      </c>
      <c r="E112" s="21"/>
      <c r="F112" s="20"/>
      <c r="G112" s="20"/>
      <c r="H112" s="20"/>
    </row>
    <row r="113" spans="1:8">
      <c r="A113" s="20"/>
      <c r="B113" s="17"/>
      <c r="C113" s="17" t="s">
        <v>123</v>
      </c>
      <c r="D113" s="17">
        <f>VLOOKUP(C113,入库记录!C$4:D4809,2,0)</f>
        <v>0</v>
      </c>
      <c r="E113" s="21"/>
      <c r="F113" s="20"/>
      <c r="G113" s="20"/>
      <c r="H113" s="20"/>
    </row>
    <row r="114" spans="1:8">
      <c r="A114" s="20"/>
      <c r="B114" s="17"/>
      <c r="C114" s="17" t="s">
        <v>124</v>
      </c>
      <c r="D114" s="17">
        <f>VLOOKUP(C114,入库记录!C$4:D4810,2,0)</f>
        <v>0</v>
      </c>
      <c r="E114" s="21"/>
      <c r="F114" s="20"/>
      <c r="G114" s="20"/>
      <c r="H114" s="20"/>
    </row>
    <row r="115" spans="1:8">
      <c r="A115" s="20"/>
      <c r="B115" s="17"/>
      <c r="C115" s="17" t="s">
        <v>125</v>
      </c>
      <c r="D115" s="17">
        <f>VLOOKUP(C115,入库记录!C$4:D4811,2,0)</f>
        <v>0</v>
      </c>
      <c r="E115" s="21"/>
      <c r="F115" s="20"/>
      <c r="G115" s="20"/>
      <c r="H115" s="20"/>
    </row>
    <row r="116" spans="1:8">
      <c r="A116" s="20"/>
      <c r="B116" s="17"/>
      <c r="C116" s="17" t="s">
        <v>126</v>
      </c>
      <c r="D116" s="17">
        <f>VLOOKUP(C116,入库记录!C$4:D4812,2,0)</f>
        <v>0</v>
      </c>
      <c r="E116" s="21"/>
      <c r="F116" s="20"/>
      <c r="G116" s="20"/>
      <c r="H116" s="20"/>
    </row>
    <row r="117" spans="1:8">
      <c r="A117" s="20"/>
      <c r="B117" s="17"/>
      <c r="C117" s="17" t="s">
        <v>127</v>
      </c>
      <c r="D117" s="17">
        <f>VLOOKUP(C117,入库记录!C$4:D4813,2,0)</f>
        <v>0</v>
      </c>
      <c r="E117" s="21"/>
      <c r="F117" s="20"/>
      <c r="G117" s="20"/>
      <c r="H117" s="20"/>
    </row>
    <row r="118" spans="1:8">
      <c r="A118" s="20"/>
      <c r="B118" s="17"/>
      <c r="C118" s="17" t="s">
        <v>128</v>
      </c>
      <c r="D118" s="17">
        <f>VLOOKUP(C118,入库记录!C$4:D4814,2,0)</f>
        <v>0</v>
      </c>
      <c r="E118" s="21"/>
      <c r="F118" s="20"/>
      <c r="G118" s="20"/>
      <c r="H118" s="20"/>
    </row>
    <row r="119" spans="1:8">
      <c r="A119" s="20"/>
      <c r="B119" s="17"/>
      <c r="C119" s="17" t="s">
        <v>129</v>
      </c>
      <c r="D119" s="17">
        <f>VLOOKUP(C119,入库记录!C$4:D4815,2,0)</f>
        <v>0</v>
      </c>
      <c r="E119" s="21"/>
      <c r="F119" s="20"/>
      <c r="G119" s="20"/>
      <c r="H119" s="20"/>
    </row>
    <row r="120" spans="1:8">
      <c r="A120" s="20"/>
      <c r="B120" s="17"/>
      <c r="C120" s="17" t="s">
        <v>130</v>
      </c>
      <c r="D120" s="17">
        <f>VLOOKUP(C120,入库记录!C$4:D4816,2,0)</f>
        <v>0</v>
      </c>
      <c r="E120" s="21"/>
      <c r="F120" s="20"/>
      <c r="G120" s="20"/>
      <c r="H120" s="20"/>
    </row>
    <row r="121" spans="1:8">
      <c r="A121" s="20"/>
      <c r="B121" s="17"/>
      <c r="C121" s="17" t="s">
        <v>131</v>
      </c>
      <c r="D121" s="17">
        <f>VLOOKUP(C121,入库记录!C$4:D4817,2,0)</f>
        <v>0</v>
      </c>
      <c r="E121" s="21"/>
      <c r="F121" s="20"/>
      <c r="G121" s="20"/>
      <c r="H121" s="20"/>
    </row>
    <row r="122" spans="1:8">
      <c r="A122" s="20"/>
      <c r="B122" s="17"/>
      <c r="C122" s="17" t="s">
        <v>132</v>
      </c>
      <c r="D122" s="17">
        <f>VLOOKUP(C122,入库记录!C$4:D4818,2,0)</f>
        <v>0</v>
      </c>
      <c r="E122" s="21"/>
      <c r="F122" s="20"/>
      <c r="G122" s="20"/>
      <c r="H122" s="20"/>
    </row>
    <row r="123" spans="1:8">
      <c r="A123" s="20"/>
      <c r="B123" s="17"/>
      <c r="C123" s="17" t="s">
        <v>133</v>
      </c>
      <c r="D123" s="17">
        <f>VLOOKUP(C123,入库记录!C$4:D4819,2,0)</f>
        <v>0</v>
      </c>
      <c r="E123" s="21"/>
      <c r="F123" s="20"/>
      <c r="G123" s="20"/>
      <c r="H123" s="20"/>
    </row>
    <row r="124" spans="1:8">
      <c r="A124" s="20"/>
      <c r="B124" s="17"/>
      <c r="C124" s="17" t="s">
        <v>134</v>
      </c>
      <c r="D124" s="17">
        <f>VLOOKUP(C124,入库记录!C$4:D4820,2,0)</f>
        <v>0</v>
      </c>
      <c r="E124" s="21"/>
      <c r="F124" s="20"/>
      <c r="G124" s="20"/>
      <c r="H124" s="20"/>
    </row>
    <row r="125" spans="1:8">
      <c r="A125" s="20"/>
      <c r="B125" s="17"/>
      <c r="C125" s="17" t="s">
        <v>135</v>
      </c>
      <c r="D125" s="17">
        <f>VLOOKUP(C125,入库记录!C$4:D4821,2,0)</f>
        <v>0</v>
      </c>
      <c r="E125" s="21"/>
      <c r="F125" s="20"/>
      <c r="G125" s="20"/>
      <c r="H125" s="20"/>
    </row>
    <row r="126" spans="1:8">
      <c r="A126" s="20"/>
      <c r="B126" s="17"/>
      <c r="C126" s="17" t="s">
        <v>136</v>
      </c>
      <c r="D126" s="17">
        <f>VLOOKUP(C126,入库记录!C$4:D4822,2,0)</f>
        <v>0</v>
      </c>
      <c r="E126" s="21"/>
      <c r="F126" s="20"/>
      <c r="G126" s="20"/>
      <c r="H126" s="20"/>
    </row>
    <row r="127" spans="1:8">
      <c r="A127" s="20"/>
      <c r="B127" s="17"/>
      <c r="C127" s="17" t="s">
        <v>137</v>
      </c>
      <c r="D127" s="17">
        <f>VLOOKUP(C127,入库记录!C$4:D4823,2,0)</f>
        <v>0</v>
      </c>
      <c r="E127" s="21"/>
      <c r="F127" s="20"/>
      <c r="G127" s="20"/>
      <c r="H127" s="20"/>
    </row>
    <row r="128" spans="1:8">
      <c r="A128" s="20"/>
      <c r="B128" s="17"/>
      <c r="C128" s="17" t="s">
        <v>138</v>
      </c>
      <c r="D128" s="17">
        <f>VLOOKUP(C128,入库记录!C$4:D4824,2,0)</f>
        <v>0</v>
      </c>
      <c r="E128" s="21"/>
      <c r="F128" s="20"/>
      <c r="G128" s="20"/>
      <c r="H128" s="20"/>
    </row>
    <row r="129" spans="1:8">
      <c r="A129" s="20"/>
      <c r="B129" s="17"/>
      <c r="C129" s="17" t="s">
        <v>139</v>
      </c>
      <c r="D129" s="17">
        <f>VLOOKUP(C129,入库记录!C$4:D4825,2,0)</f>
        <v>0</v>
      </c>
      <c r="E129" s="21"/>
      <c r="F129" s="20"/>
      <c r="G129" s="20"/>
      <c r="H129" s="20"/>
    </row>
    <row r="130" spans="1:8">
      <c r="A130" s="20"/>
      <c r="B130" s="17"/>
      <c r="C130" s="17" t="s">
        <v>140</v>
      </c>
      <c r="D130" s="17">
        <f>VLOOKUP(C130,入库记录!C$4:D4826,2,0)</f>
        <v>0</v>
      </c>
      <c r="E130" s="21"/>
      <c r="F130" s="20"/>
      <c r="G130" s="20"/>
      <c r="H130" s="20"/>
    </row>
    <row r="131" spans="1:8">
      <c r="A131" s="20"/>
      <c r="B131" s="17"/>
      <c r="C131" s="17" t="s">
        <v>141</v>
      </c>
      <c r="D131" s="17">
        <f>VLOOKUP(C131,入库记录!C$4:D4827,2,0)</f>
        <v>0</v>
      </c>
      <c r="E131" s="21"/>
      <c r="F131" s="20"/>
      <c r="G131" s="20"/>
      <c r="H131" s="20"/>
    </row>
    <row r="132" spans="1:8">
      <c r="A132" s="20"/>
      <c r="B132" s="17"/>
      <c r="C132" s="17" t="s">
        <v>142</v>
      </c>
      <c r="D132" s="17">
        <f>VLOOKUP(C132,入库记录!C$4:D4828,2,0)</f>
        <v>0</v>
      </c>
      <c r="E132" s="21"/>
      <c r="F132" s="20"/>
      <c r="G132" s="20"/>
      <c r="H132" s="20"/>
    </row>
    <row r="133" spans="1:8">
      <c r="A133" s="20"/>
      <c r="B133" s="17"/>
      <c r="C133" s="17" t="s">
        <v>143</v>
      </c>
      <c r="D133" s="17">
        <f>VLOOKUP(C133,入库记录!C$4:D4829,2,0)</f>
        <v>0</v>
      </c>
      <c r="E133" s="21"/>
      <c r="F133" s="20"/>
      <c r="G133" s="20"/>
      <c r="H133" s="20"/>
    </row>
    <row r="134" spans="1:8">
      <c r="A134" s="20"/>
      <c r="B134" s="17"/>
      <c r="C134" s="17" t="s">
        <v>144</v>
      </c>
      <c r="D134" s="17">
        <f>VLOOKUP(C134,入库记录!C$4:D4830,2,0)</f>
        <v>0</v>
      </c>
      <c r="E134" s="21"/>
      <c r="F134" s="20"/>
      <c r="G134" s="20"/>
      <c r="H134" s="20"/>
    </row>
    <row r="135" spans="1:8">
      <c r="A135" s="20"/>
      <c r="B135" s="17"/>
      <c r="C135" s="17" t="s">
        <v>145</v>
      </c>
      <c r="D135" s="17">
        <f>VLOOKUP(C135,入库记录!C$4:D4831,2,0)</f>
        <v>0</v>
      </c>
      <c r="E135" s="21"/>
      <c r="F135" s="20"/>
      <c r="G135" s="20"/>
      <c r="H135" s="20"/>
    </row>
    <row r="136" spans="1:8">
      <c r="A136" s="20"/>
      <c r="B136" s="17"/>
      <c r="C136" s="17" t="s">
        <v>146</v>
      </c>
      <c r="D136" s="17">
        <f>VLOOKUP(C136,入库记录!C$4:D4832,2,0)</f>
        <v>0</v>
      </c>
      <c r="E136" s="21"/>
      <c r="F136" s="20"/>
      <c r="G136" s="20"/>
      <c r="H136" s="20"/>
    </row>
    <row r="137" spans="1:8">
      <c r="A137" s="20"/>
      <c r="B137" s="17"/>
      <c r="C137" s="17" t="s">
        <v>147</v>
      </c>
      <c r="D137" s="17">
        <f>VLOOKUP(C137,入库记录!C$4:D4833,2,0)</f>
        <v>0</v>
      </c>
      <c r="E137" s="21"/>
      <c r="F137" s="20"/>
      <c r="G137" s="20"/>
      <c r="H137" s="20"/>
    </row>
    <row r="138" spans="1:8">
      <c r="A138" s="20"/>
      <c r="B138" s="17"/>
      <c r="C138" s="17" t="s">
        <v>148</v>
      </c>
      <c r="D138" s="17">
        <f>VLOOKUP(C138,入库记录!C$4:D4834,2,0)</f>
        <v>0</v>
      </c>
      <c r="E138" s="21"/>
      <c r="F138" s="20"/>
      <c r="G138" s="20"/>
      <c r="H138" s="20"/>
    </row>
    <row r="139" spans="1:8">
      <c r="A139" s="20"/>
      <c r="B139" s="17"/>
      <c r="C139" s="17" t="s">
        <v>149</v>
      </c>
      <c r="D139" s="17">
        <f>VLOOKUP(C139,入库记录!C$4:D4835,2,0)</f>
        <v>0</v>
      </c>
      <c r="E139" s="21"/>
      <c r="F139" s="20"/>
      <c r="G139" s="20"/>
      <c r="H139" s="20"/>
    </row>
    <row r="140" spans="1:8">
      <c r="A140" s="20"/>
      <c r="B140" s="17"/>
      <c r="C140" s="17" t="s">
        <v>150</v>
      </c>
      <c r="D140" s="17">
        <f>VLOOKUP(C140,入库记录!C$4:D4836,2,0)</f>
        <v>0</v>
      </c>
      <c r="E140" s="21"/>
      <c r="F140" s="20"/>
      <c r="G140" s="20"/>
      <c r="H140" s="20"/>
    </row>
    <row r="141" spans="1:8">
      <c r="A141" s="20"/>
      <c r="B141" s="17"/>
      <c r="C141" s="17" t="s">
        <v>151</v>
      </c>
      <c r="D141" s="17">
        <f>VLOOKUP(C141,入库记录!C$4:D4837,2,0)</f>
        <v>0</v>
      </c>
      <c r="E141" s="21"/>
      <c r="F141" s="20"/>
      <c r="G141" s="20"/>
      <c r="H141" s="20"/>
    </row>
    <row r="142" spans="1:8">
      <c r="A142" s="20"/>
      <c r="B142" s="17"/>
      <c r="C142" s="17" t="s">
        <v>152</v>
      </c>
      <c r="D142" s="17">
        <f>VLOOKUP(C142,入库记录!C$4:D4838,2,0)</f>
        <v>0</v>
      </c>
      <c r="E142" s="21"/>
      <c r="F142" s="20"/>
      <c r="G142" s="20"/>
      <c r="H142" s="20"/>
    </row>
    <row r="143" spans="1:8">
      <c r="A143" s="20"/>
      <c r="B143" s="17"/>
      <c r="C143" s="17" t="s">
        <v>153</v>
      </c>
      <c r="D143" s="17">
        <f>VLOOKUP(C143,入库记录!C$4:D4839,2,0)</f>
        <v>0</v>
      </c>
      <c r="E143" s="21"/>
      <c r="F143" s="20"/>
      <c r="G143" s="20"/>
      <c r="H143" s="20"/>
    </row>
    <row r="144" spans="1:8">
      <c r="A144" s="20"/>
      <c r="B144" s="17"/>
      <c r="C144" s="17" t="s">
        <v>154</v>
      </c>
      <c r="D144" s="17">
        <f>VLOOKUP(C144,入库记录!C$4:D4840,2,0)</f>
        <v>0</v>
      </c>
      <c r="E144" s="21"/>
      <c r="F144" s="20"/>
      <c r="G144" s="20"/>
      <c r="H144" s="20"/>
    </row>
    <row r="145" spans="1:8">
      <c r="A145" s="20"/>
      <c r="B145" s="17"/>
      <c r="C145" s="17" t="s">
        <v>155</v>
      </c>
      <c r="D145" s="17">
        <f>VLOOKUP(C145,入库记录!C$4:D4841,2,0)</f>
        <v>0</v>
      </c>
      <c r="E145" s="21"/>
      <c r="F145" s="20"/>
      <c r="G145" s="20"/>
      <c r="H145" s="20"/>
    </row>
    <row r="146" spans="1:8">
      <c r="A146" s="20"/>
      <c r="B146" s="17"/>
      <c r="C146" s="17" t="s">
        <v>156</v>
      </c>
      <c r="D146" s="17">
        <f>VLOOKUP(C146,入库记录!C$4:D4842,2,0)</f>
        <v>0</v>
      </c>
      <c r="E146" s="21"/>
      <c r="F146" s="20"/>
      <c r="G146" s="20"/>
      <c r="H146" s="20"/>
    </row>
    <row r="147" spans="1:8">
      <c r="A147" s="20"/>
      <c r="B147" s="17"/>
      <c r="C147" s="17" t="s">
        <v>157</v>
      </c>
      <c r="D147" s="17">
        <f>VLOOKUP(C147,入库记录!C$4:D4843,2,0)</f>
        <v>0</v>
      </c>
      <c r="E147" s="21"/>
      <c r="F147" s="20"/>
      <c r="G147" s="20"/>
      <c r="H147" s="20"/>
    </row>
    <row r="148" spans="1:8">
      <c r="A148" s="20"/>
      <c r="B148" s="17"/>
      <c r="C148" s="17" t="s">
        <v>158</v>
      </c>
      <c r="D148" s="17">
        <f>VLOOKUP(C148,入库记录!C$4:D4844,2,0)</f>
        <v>0</v>
      </c>
      <c r="E148" s="21"/>
      <c r="F148" s="20"/>
      <c r="G148" s="20"/>
      <c r="H148" s="20"/>
    </row>
    <row r="149" spans="1:8">
      <c r="A149" s="20"/>
      <c r="B149" s="17"/>
      <c r="C149" s="17" t="s">
        <v>159</v>
      </c>
      <c r="D149" s="17">
        <f>VLOOKUP(C149,入库记录!C$4:D4845,2,0)</f>
        <v>0</v>
      </c>
      <c r="E149" s="21"/>
      <c r="F149" s="20"/>
      <c r="G149" s="20"/>
      <c r="H149" s="20"/>
    </row>
    <row r="150" spans="1:8">
      <c r="A150" s="20"/>
      <c r="B150" s="17"/>
      <c r="C150" s="17" t="s">
        <v>160</v>
      </c>
      <c r="D150" s="17">
        <f>VLOOKUP(C150,入库记录!C$4:D4846,2,0)</f>
        <v>0</v>
      </c>
      <c r="E150" s="21"/>
      <c r="F150" s="20"/>
      <c r="G150" s="20"/>
      <c r="H150" s="20"/>
    </row>
    <row r="151" spans="1:8">
      <c r="A151" s="20"/>
      <c r="B151" s="17"/>
      <c r="C151" s="17" t="s">
        <v>161</v>
      </c>
      <c r="D151" s="17">
        <f>VLOOKUP(C151,入库记录!C$4:D4847,2,0)</f>
        <v>0</v>
      </c>
      <c r="E151" s="21"/>
      <c r="F151" s="20"/>
      <c r="G151" s="20"/>
      <c r="H151" s="20"/>
    </row>
    <row r="152" spans="1:8">
      <c r="A152" s="20"/>
      <c r="B152" s="17"/>
      <c r="C152" s="17" t="s">
        <v>162</v>
      </c>
      <c r="D152" s="17">
        <f>VLOOKUP(C152,入库记录!C$4:D4848,2,0)</f>
        <v>0</v>
      </c>
      <c r="E152" s="21"/>
      <c r="F152" s="20"/>
      <c r="G152" s="20"/>
      <c r="H152" s="20"/>
    </row>
    <row r="153" spans="1:8">
      <c r="A153" s="20"/>
      <c r="B153" s="17"/>
      <c r="C153" s="17" t="s">
        <v>163</v>
      </c>
      <c r="D153" s="17">
        <f>VLOOKUP(C153,入库记录!C$4:D4849,2,0)</f>
        <v>0</v>
      </c>
      <c r="E153" s="21"/>
      <c r="F153" s="20"/>
      <c r="G153" s="20"/>
      <c r="H153" s="20"/>
    </row>
    <row r="154" spans="1:8">
      <c r="A154" s="20"/>
      <c r="B154" s="17"/>
      <c r="C154" s="17" t="s">
        <v>164</v>
      </c>
      <c r="D154" s="17">
        <f>VLOOKUP(C154,入库记录!C$4:D4850,2,0)</f>
        <v>0</v>
      </c>
      <c r="E154" s="21"/>
      <c r="F154" s="20"/>
      <c r="G154" s="20"/>
      <c r="H154" s="20"/>
    </row>
    <row r="155" spans="1:8">
      <c r="A155" s="20"/>
      <c r="B155" s="17"/>
      <c r="C155" s="17" t="s">
        <v>165</v>
      </c>
      <c r="D155" s="17">
        <f>VLOOKUP(C155,入库记录!C$4:D4851,2,0)</f>
        <v>0</v>
      </c>
      <c r="E155" s="21"/>
      <c r="F155" s="20"/>
      <c r="G155" s="20"/>
      <c r="H155" s="20"/>
    </row>
    <row r="156" spans="1:8">
      <c r="A156" s="20"/>
      <c r="B156" s="17"/>
      <c r="C156" s="17" t="s">
        <v>166</v>
      </c>
      <c r="D156" s="17">
        <f>VLOOKUP(C156,入库记录!C$4:D4852,2,0)</f>
        <v>0</v>
      </c>
      <c r="E156" s="21"/>
      <c r="F156" s="20"/>
      <c r="G156" s="20"/>
      <c r="H156" s="20"/>
    </row>
    <row r="157" spans="1:8">
      <c r="A157" s="20"/>
      <c r="B157" s="17"/>
      <c r="C157" s="17" t="s">
        <v>167</v>
      </c>
      <c r="D157" s="17">
        <f>VLOOKUP(C157,入库记录!C$4:D4853,2,0)</f>
        <v>0</v>
      </c>
      <c r="E157" s="21"/>
      <c r="F157" s="20"/>
      <c r="G157" s="20"/>
      <c r="H157" s="20"/>
    </row>
    <row r="158" spans="1:8">
      <c r="A158" s="20"/>
      <c r="B158" s="17"/>
      <c r="C158" s="17" t="s">
        <v>168</v>
      </c>
      <c r="D158" s="17">
        <f>VLOOKUP(C158,入库记录!C$4:D4854,2,0)</f>
        <v>0</v>
      </c>
      <c r="E158" s="21"/>
      <c r="F158" s="20"/>
      <c r="G158" s="20"/>
      <c r="H158" s="20"/>
    </row>
    <row r="159" spans="1:8">
      <c r="A159" s="20"/>
      <c r="B159" s="17"/>
      <c r="C159" s="17" t="s">
        <v>169</v>
      </c>
      <c r="D159" s="17">
        <f>VLOOKUP(C159,入库记录!C$4:D4855,2,0)</f>
        <v>0</v>
      </c>
      <c r="E159" s="21"/>
      <c r="F159" s="20"/>
      <c r="G159" s="20"/>
      <c r="H159" s="20"/>
    </row>
    <row r="160" spans="1:8">
      <c r="A160" s="20"/>
      <c r="B160" s="17"/>
      <c r="C160" s="17" t="s">
        <v>170</v>
      </c>
      <c r="D160" s="17">
        <f>VLOOKUP(C160,入库记录!C$4:D4856,2,0)</f>
        <v>0</v>
      </c>
      <c r="E160" s="21"/>
      <c r="F160" s="20"/>
      <c r="G160" s="20"/>
      <c r="H160" s="20"/>
    </row>
    <row r="161" spans="1:8">
      <c r="A161" s="20"/>
      <c r="B161" s="17"/>
      <c r="C161" s="17" t="s">
        <v>171</v>
      </c>
      <c r="D161" s="17">
        <f>VLOOKUP(C161,入库记录!C$4:D4857,2,0)</f>
        <v>0</v>
      </c>
      <c r="E161" s="21"/>
      <c r="F161" s="20"/>
      <c r="G161" s="20"/>
      <c r="H161" s="20"/>
    </row>
    <row r="162" spans="1:8">
      <c r="A162" s="20"/>
      <c r="B162" s="17"/>
      <c r="C162" s="17" t="s">
        <v>172</v>
      </c>
      <c r="D162" s="17">
        <f>VLOOKUP(C162,入库记录!C$4:D4858,2,0)</f>
        <v>0</v>
      </c>
      <c r="E162" s="21"/>
      <c r="F162" s="20"/>
      <c r="G162" s="20"/>
      <c r="H162" s="20"/>
    </row>
    <row r="163" spans="1:8">
      <c r="A163" s="20"/>
      <c r="B163" s="17"/>
      <c r="C163" s="17" t="s">
        <v>173</v>
      </c>
      <c r="D163" s="17">
        <f>VLOOKUP(C163,入库记录!C$4:D4859,2,0)</f>
        <v>0</v>
      </c>
      <c r="E163" s="21"/>
      <c r="F163" s="20"/>
      <c r="G163" s="20"/>
      <c r="H163" s="20"/>
    </row>
    <row r="164" spans="1:8">
      <c r="A164" s="20"/>
      <c r="B164" s="17"/>
      <c r="C164" s="17" t="s">
        <v>174</v>
      </c>
      <c r="D164" s="17">
        <f>VLOOKUP(C164,入库记录!C$4:D4860,2,0)</f>
        <v>0</v>
      </c>
      <c r="E164" s="21"/>
      <c r="F164" s="20"/>
      <c r="G164" s="20"/>
      <c r="H164" s="20"/>
    </row>
    <row r="165" spans="1:8">
      <c r="A165" s="20"/>
      <c r="B165" s="17"/>
      <c r="C165" s="17" t="s">
        <v>175</v>
      </c>
      <c r="D165" s="17">
        <f>VLOOKUP(C165,入库记录!C$4:D4861,2,0)</f>
        <v>0</v>
      </c>
      <c r="E165" s="21"/>
      <c r="F165" s="20"/>
      <c r="G165" s="20"/>
      <c r="H165" s="20"/>
    </row>
    <row r="166" spans="1:8">
      <c r="A166" s="20"/>
      <c r="B166" s="17"/>
      <c r="C166" s="17" t="s">
        <v>176</v>
      </c>
      <c r="D166" s="17">
        <f>VLOOKUP(C166,入库记录!C$4:D4862,2,0)</f>
        <v>0</v>
      </c>
      <c r="E166" s="21"/>
      <c r="F166" s="20"/>
      <c r="G166" s="20"/>
      <c r="H166" s="20"/>
    </row>
    <row r="167" spans="1:8">
      <c r="A167" s="20"/>
      <c r="B167" s="17"/>
      <c r="C167" s="17" t="s">
        <v>177</v>
      </c>
      <c r="D167" s="17">
        <f>VLOOKUP(C167,入库记录!C$4:D4863,2,0)</f>
        <v>0</v>
      </c>
      <c r="E167" s="21"/>
      <c r="F167" s="20"/>
      <c r="G167" s="20"/>
      <c r="H167" s="20"/>
    </row>
  </sheetData>
  <sheetProtection autoFilter="0"/>
  <protectedRanges>
    <protectedRange sqref="A2:H189" name="区域1" securityDescriptor=""/>
  </protectedRanges>
  <mergeCells count="9">
    <mergeCell ref="A1:B1"/>
    <mergeCell ref="A2:A3"/>
    <mergeCell ref="B2:B3"/>
    <mergeCell ref="C2:C3"/>
    <mergeCell ref="D2:D3"/>
    <mergeCell ref="E2:E3"/>
    <mergeCell ref="F2:F3"/>
    <mergeCell ref="G2:G3"/>
    <mergeCell ref="H2:H3"/>
  </mergeCells>
  <pageMargins left="0.75" right="0.75" top="1" bottom="1" header="0.509722222222222" footer="0.509722222222222"/>
  <pageSetup paperSize="9" orientation="portrait" verticalDpi="60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" sqref="A1:H1"/>
    </sheetView>
  </sheetViews>
  <sheetFormatPr defaultColWidth="9" defaultRowHeight="18" outlineLevelCol="7"/>
  <cols>
    <col min="1" max="7" width="9" style="1"/>
    <col min="8" max="8" width="32.375" style="1" customWidth="1"/>
  </cols>
  <sheetData>
    <row r="1" ht="40" customHeight="1" spans="1:8">
      <c r="A1" s="2" t="s">
        <v>544</v>
      </c>
      <c r="B1" s="3"/>
      <c r="C1" s="3"/>
      <c r="D1" s="3"/>
      <c r="E1" s="3"/>
      <c r="F1" s="3"/>
      <c r="G1" s="3"/>
      <c r="H1" s="3"/>
    </row>
    <row r="2" ht="40" customHeight="1" spans="1:8">
      <c r="A2" s="4" t="s">
        <v>545</v>
      </c>
      <c r="B2" s="5"/>
      <c r="C2" s="5"/>
      <c r="D2" s="5"/>
      <c r="E2" s="5"/>
      <c r="F2" s="5"/>
      <c r="G2" s="5"/>
      <c r="H2" s="5"/>
    </row>
    <row r="3" ht="40" customHeight="1" spans="1:8">
      <c r="A3" s="4" t="s">
        <v>546</v>
      </c>
      <c r="B3" s="5"/>
      <c r="C3" s="5"/>
      <c r="D3" s="5"/>
      <c r="E3" s="5"/>
      <c r="F3" s="5"/>
      <c r="G3" s="5"/>
      <c r="H3" s="5"/>
    </row>
    <row r="4" ht="40" customHeight="1" spans="1:8">
      <c r="A4" s="6" t="s">
        <v>547</v>
      </c>
      <c r="B4" s="7"/>
      <c r="C4" s="7"/>
      <c r="D4" s="7"/>
      <c r="E4" s="7"/>
      <c r="F4" s="7"/>
      <c r="G4" s="7"/>
      <c r="H4" s="7"/>
    </row>
    <row r="5" ht="40" customHeight="1" spans="1:8">
      <c r="A5" s="4" t="s">
        <v>548</v>
      </c>
      <c r="B5" s="5"/>
      <c r="C5" s="5"/>
      <c r="D5" s="5"/>
      <c r="E5" s="5"/>
      <c r="F5" s="5"/>
      <c r="G5" s="5"/>
      <c r="H5" s="5"/>
    </row>
    <row r="6" ht="40" customHeight="1" spans="1:8">
      <c r="A6" s="8" t="s">
        <v>549</v>
      </c>
      <c r="B6" s="9"/>
      <c r="C6" s="9"/>
      <c r="D6" s="9"/>
      <c r="E6" s="9"/>
      <c r="F6" s="9"/>
      <c r="G6" s="9"/>
      <c r="H6" s="9"/>
    </row>
    <row r="7" spans="1:8">
      <c r="A7" s="10"/>
      <c r="B7" s="10"/>
      <c r="C7" s="10"/>
      <c r="D7" s="10"/>
      <c r="E7" s="10"/>
      <c r="F7" s="10"/>
      <c r="G7" s="10"/>
      <c r="H7" s="10"/>
    </row>
    <row r="8" spans="1:8">
      <c r="A8" s="10"/>
      <c r="B8" s="10"/>
      <c r="C8" s="10"/>
      <c r="D8" s="10"/>
      <c r="E8" s="10"/>
      <c r="F8" s="10"/>
      <c r="G8" s="10"/>
      <c r="H8" s="10"/>
    </row>
    <row r="9" spans="1:8">
      <c r="A9" s="10"/>
      <c r="B9" s="10"/>
      <c r="C9" s="10"/>
      <c r="D9" s="10"/>
      <c r="E9" s="10"/>
      <c r="F9" s="10"/>
      <c r="G9" s="10"/>
      <c r="H9" s="10"/>
    </row>
    <row r="10" spans="1:8">
      <c r="A10" s="10"/>
      <c r="B10" s="10"/>
      <c r="C10" s="10"/>
      <c r="D10" s="10"/>
      <c r="E10" s="10"/>
      <c r="F10" s="10"/>
      <c r="G10" s="10"/>
      <c r="H10" s="10"/>
    </row>
    <row r="11" spans="1:8">
      <c r="A11" s="10"/>
      <c r="B11" s="10"/>
      <c r="C11" s="10"/>
      <c r="D11" s="10"/>
      <c r="E11" s="10"/>
      <c r="F11" s="10"/>
      <c r="G11" s="10"/>
      <c r="H11" s="10"/>
    </row>
    <row r="12" ht="64" customHeight="1" spans="1:8">
      <c r="A12" s="10"/>
      <c r="B12" s="10"/>
      <c r="C12" s="10"/>
      <c r="D12" s="10"/>
      <c r="E12" s="10"/>
      <c r="F12" s="10"/>
      <c r="G12" s="10"/>
      <c r="H12" s="10"/>
    </row>
  </sheetData>
  <mergeCells count="6">
    <mergeCell ref="A1:H1"/>
    <mergeCell ref="A2:H2"/>
    <mergeCell ref="A3:H3"/>
    <mergeCell ref="A4:H4"/>
    <mergeCell ref="A5:H5"/>
    <mergeCell ref="A6:H6"/>
  </mergeCells>
  <pageMargins left="0.75" right="0.75" top="1" bottom="1" header="0.509722222222222" footer="0.509722222222222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首页</vt:lpstr>
      <vt:lpstr>库存总表</vt:lpstr>
      <vt:lpstr>入库记录</vt:lpstr>
      <vt:lpstr>销售或领料出库记录</vt:lpstr>
      <vt:lpstr>预示订单需求</vt:lpstr>
      <vt:lpstr>退货记录</vt:lpstr>
      <vt:lpstr>使用说明</vt:lpstr>
    </vt:vector>
  </TitlesOfParts>
  <Application>WPS Office 个人版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1</cp:revision>
  <dcterms:created xsi:type="dcterms:W3CDTF">2012-04-28T13:23:08Z</dcterms:created>
  <dcterms:modified xsi:type="dcterms:W3CDTF">2018-02-05T08:37:38Z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